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16\"/>
    </mc:Choice>
  </mc:AlternateContent>
  <xr:revisionPtr revIDLastSave="0" documentId="13_ncr:1_{AA136F73-BF71-4B96-9A7A-6891D597C572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Title" sheetId="7" r:id="rId1"/>
    <sheet name="c1" sheetId="15" r:id="rId2"/>
    <sheet name="c2" sheetId="12" r:id="rId3"/>
    <sheet name="c3" sheetId="13" r:id="rId4"/>
    <sheet name="c4" sheetId="14" r:id="rId5"/>
    <sheet name="c" sheetId="1" r:id="rId6"/>
    <sheet name="1" sheetId="20" r:id="rId7"/>
    <sheet name="2" sheetId="21" r:id="rId8"/>
    <sheet name="3" sheetId="17" r:id="rId9"/>
    <sheet name="4" sheetId="18" r:id="rId10"/>
    <sheet name="5" sheetId="22" r:id="rId11"/>
    <sheet name="6" sheetId="23" r:id="rId12"/>
    <sheet name="7" sheetId="24" r:id="rId13"/>
    <sheet name="8" sheetId="25" r:id="rId14"/>
    <sheet name="9" sheetId="26" r:id="rId15"/>
    <sheet name="10" sheetId="27" r:id="rId16"/>
    <sheet name="11" sheetId="29" r:id="rId17"/>
    <sheet name="12" sheetId="30" r:id="rId18"/>
    <sheet name="20" sheetId="4" r:id="rId19"/>
    <sheet name="21" sheetId="41" r:id="rId20"/>
    <sheet name="22" sheetId="6" r:id="rId21"/>
    <sheet name="23" sheetId="8" r:id="rId22"/>
    <sheet name="End" sheetId="40" r:id="rId23"/>
    <sheet name="s1" sheetId="39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5" l="1"/>
  <c r="D14" i="15"/>
  <c r="AA14" i="15" s="1"/>
  <c r="C13" i="14"/>
  <c r="C12" i="14"/>
  <c r="H12" i="14" s="1"/>
  <c r="C11" i="14"/>
  <c r="C10" i="14"/>
  <c r="C9" i="14"/>
  <c r="I9" i="14" s="1"/>
  <c r="C8" i="14"/>
  <c r="C13" i="13"/>
  <c r="C12" i="13"/>
  <c r="C11" i="13"/>
  <c r="C10" i="13"/>
  <c r="F10" i="13" s="1"/>
  <c r="C9" i="13"/>
  <c r="C8" i="13"/>
  <c r="H8" i="13" s="1"/>
  <c r="C13" i="12"/>
  <c r="C12" i="12"/>
  <c r="C11" i="12"/>
  <c r="C10" i="12"/>
  <c r="E10" i="12" s="1"/>
  <c r="C9" i="12"/>
  <c r="H9" i="12" s="1"/>
  <c r="C8" i="12"/>
  <c r="G8" i="12" s="1"/>
  <c r="J7" i="15"/>
  <c r="L9" i="1"/>
  <c r="R15" i="1" s="1"/>
  <c r="L10" i="1"/>
  <c r="L11" i="1"/>
  <c r="L12" i="1"/>
  <c r="L19" i="1" s="1"/>
  <c r="L13" i="1"/>
  <c r="L14" i="1"/>
  <c r="B84" i="39"/>
  <c r="B83" i="39"/>
  <c r="B82" i="39"/>
  <c r="B81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C16" i="14"/>
  <c r="F9" i="12"/>
  <c r="G9" i="12"/>
  <c r="I9" i="12"/>
  <c r="C18" i="13"/>
  <c r="C16" i="13"/>
  <c r="H11" i="13"/>
  <c r="G11" i="13"/>
  <c r="F11" i="13"/>
  <c r="D11" i="13"/>
  <c r="A14" i="13"/>
  <c r="A21" i="13" s="1"/>
  <c r="H9" i="14"/>
  <c r="G9" i="14"/>
  <c r="F9" i="14"/>
  <c r="E9" i="14"/>
  <c r="H13" i="14"/>
  <c r="D9" i="14"/>
  <c r="F13" i="14"/>
  <c r="E13" i="14"/>
  <c r="D13" i="14"/>
  <c r="D14" i="14" s="1"/>
  <c r="A14" i="14"/>
  <c r="A21" i="14"/>
  <c r="A28" i="14" s="1"/>
  <c r="A14" i="12"/>
  <c r="I13" i="12"/>
  <c r="E9" i="12"/>
  <c r="D9" i="12"/>
  <c r="G13" i="12"/>
  <c r="F13" i="12"/>
  <c r="Q15" i="1"/>
  <c r="L21" i="1"/>
  <c r="CQ21" i="1" s="1"/>
  <c r="M15" i="1"/>
  <c r="L17" i="1"/>
  <c r="DE17" i="1"/>
  <c r="DG21" i="1"/>
  <c r="CV17" i="1"/>
  <c r="CV21" i="1"/>
  <c r="CQ17" i="1"/>
  <c r="CN21" i="1"/>
  <c r="CM21" i="1"/>
  <c r="CI21" i="1"/>
  <c r="CF21" i="1"/>
  <c r="CA21" i="1"/>
  <c r="BV17" i="1"/>
  <c r="BP21" i="1"/>
  <c r="BO21" i="1"/>
  <c r="BH21" i="1"/>
  <c r="BC17" i="1"/>
  <c r="AZ21" i="1"/>
  <c r="AV17" i="1"/>
  <c r="AI17" i="1"/>
  <c r="AG17" i="1"/>
  <c r="AJ21" i="1"/>
  <c r="AB17" i="1"/>
  <c r="AE21" i="1"/>
  <c r="AA21" i="1"/>
  <c r="W21" i="1"/>
  <c r="A22" i="1"/>
  <c r="A29" i="1"/>
  <c r="A36" i="1" s="1"/>
  <c r="A43" i="1" s="1"/>
  <c r="A50" i="1" s="1"/>
  <c r="A57" i="1" s="1"/>
  <c r="A64" i="1" s="1"/>
  <c r="A71" i="1" s="1"/>
  <c r="A78" i="1" s="1"/>
  <c r="A85" i="1" s="1"/>
  <c r="A92" i="1" s="1"/>
  <c r="A99" i="1" s="1"/>
  <c r="A106" i="1" s="1"/>
  <c r="A113" i="1" s="1"/>
  <c r="A120" i="1" s="1"/>
  <c r="A127" i="1" s="1"/>
  <c r="A134" i="1" s="1"/>
  <c r="A141" i="1" s="1"/>
  <c r="A148" i="1" s="1"/>
  <c r="J147" i="1"/>
  <c r="J146" i="1"/>
  <c r="J145" i="1"/>
  <c r="J144" i="1"/>
  <c r="J143" i="1"/>
  <c r="J142" i="1"/>
  <c r="J140" i="1"/>
  <c r="J139" i="1"/>
  <c r="J138" i="1"/>
  <c r="J137" i="1"/>
  <c r="J136" i="1"/>
  <c r="J135" i="1"/>
  <c r="J133" i="1"/>
  <c r="J132" i="1"/>
  <c r="J131" i="1"/>
  <c r="J130" i="1"/>
  <c r="J129" i="1"/>
  <c r="J128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2" i="1"/>
  <c r="J111" i="1"/>
  <c r="J110" i="1"/>
  <c r="J109" i="1"/>
  <c r="J108" i="1"/>
  <c r="J107" i="1"/>
  <c r="J105" i="1"/>
  <c r="J104" i="1"/>
  <c r="J103" i="1"/>
  <c r="J102" i="1"/>
  <c r="J101" i="1"/>
  <c r="J100" i="1"/>
  <c r="J98" i="1"/>
  <c r="J97" i="1"/>
  <c r="J96" i="1"/>
  <c r="J95" i="1"/>
  <c r="J94" i="1"/>
  <c r="J93" i="1"/>
  <c r="J91" i="1"/>
  <c r="J90" i="1"/>
  <c r="J89" i="1"/>
  <c r="J88" i="1"/>
  <c r="J87" i="1"/>
  <c r="J86" i="1"/>
  <c r="J84" i="1"/>
  <c r="J83" i="1"/>
  <c r="J82" i="1"/>
  <c r="J81" i="1"/>
  <c r="J80" i="1"/>
  <c r="J79" i="1"/>
  <c r="J77" i="1"/>
  <c r="J76" i="1"/>
  <c r="J75" i="1"/>
  <c r="J74" i="1"/>
  <c r="J73" i="1"/>
  <c r="J72" i="1"/>
  <c r="J70" i="1"/>
  <c r="J69" i="1"/>
  <c r="J68" i="1"/>
  <c r="J67" i="1"/>
  <c r="J66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49" i="1"/>
  <c r="J48" i="1"/>
  <c r="J47" i="1"/>
  <c r="J46" i="1"/>
  <c r="J45" i="1"/>
  <c r="J44" i="1"/>
  <c r="J42" i="1"/>
  <c r="J41" i="1"/>
  <c r="J40" i="1"/>
  <c r="J39" i="1"/>
  <c r="J38" i="1"/>
  <c r="J37" i="1"/>
  <c r="J35" i="1"/>
  <c r="J34" i="1"/>
  <c r="J33" i="1"/>
  <c r="J32" i="1"/>
  <c r="J31" i="1"/>
  <c r="J30" i="1"/>
  <c r="J28" i="1"/>
  <c r="J27" i="1"/>
  <c r="J26" i="1"/>
  <c r="J25" i="1"/>
  <c r="J24" i="1"/>
  <c r="J23" i="1"/>
  <c r="DI17" i="1"/>
  <c r="J21" i="1"/>
  <c r="J20" i="1"/>
  <c r="J19" i="1"/>
  <c r="J18" i="1"/>
  <c r="J17" i="1"/>
  <c r="J16" i="1"/>
  <c r="J10" i="1"/>
  <c r="J11" i="1"/>
  <c r="J12" i="1"/>
  <c r="J13" i="1"/>
  <c r="J14" i="1"/>
  <c r="J9" i="1"/>
  <c r="F12" i="14"/>
  <c r="C19" i="14"/>
  <c r="C26" i="14" s="1"/>
  <c r="I12" i="14"/>
  <c r="G12" i="14"/>
  <c r="E12" i="14"/>
  <c r="D12" i="14"/>
  <c r="H8" i="12"/>
  <c r="I8" i="12"/>
  <c r="E8" i="12"/>
  <c r="F8" i="12"/>
  <c r="D8" i="12"/>
  <c r="D12" i="12"/>
  <c r="I12" i="12"/>
  <c r="F12" i="12"/>
  <c r="E12" i="12"/>
  <c r="E10" i="13"/>
  <c r="D10" i="13"/>
  <c r="C17" i="13"/>
  <c r="H10" i="13"/>
  <c r="G10" i="13"/>
  <c r="I10" i="13"/>
  <c r="F8" i="14"/>
  <c r="C15" i="14"/>
  <c r="C22" i="14"/>
  <c r="D8" i="14"/>
  <c r="I8" i="14"/>
  <c r="N14" i="14" s="1"/>
  <c r="G8" i="14"/>
  <c r="I8" i="13"/>
  <c r="N14" i="13" s="1"/>
  <c r="F8" i="13"/>
  <c r="G8" i="13"/>
  <c r="E8" i="13"/>
  <c r="D8" i="13"/>
  <c r="C15" i="13"/>
  <c r="I12" i="13"/>
  <c r="C19" i="13"/>
  <c r="H12" i="13"/>
  <c r="D12" i="13"/>
  <c r="E12" i="13"/>
  <c r="BR19" i="1"/>
  <c r="V19" i="1"/>
  <c r="CZ19" i="1"/>
  <c r="AW19" i="1"/>
  <c r="CF19" i="1"/>
  <c r="BP19" i="1"/>
  <c r="CU19" i="1"/>
  <c r="DF19" i="1"/>
  <c r="BW19" i="1"/>
  <c r="BN19" i="1"/>
  <c r="T19" i="1"/>
  <c r="CY19" i="1"/>
  <c r="AS19" i="1"/>
  <c r="CB19" i="1"/>
  <c r="BL19" i="1"/>
  <c r="L26" i="1"/>
  <c r="L33" i="1" s="1"/>
  <c r="L40" i="1" s="1"/>
  <c r="L47" i="1" s="1"/>
  <c r="L54" i="1" s="1"/>
  <c r="L61" i="1" s="1"/>
  <c r="L68" i="1" s="1"/>
  <c r="L75" i="1" s="1"/>
  <c r="L82" i="1" s="1"/>
  <c r="L89" i="1" s="1"/>
  <c r="L96" i="1" s="1"/>
  <c r="L103" i="1" s="1"/>
  <c r="L110" i="1" s="1"/>
  <c r="L117" i="1" s="1"/>
  <c r="L124" i="1" s="1"/>
  <c r="L131" i="1" s="1"/>
  <c r="L138" i="1" s="1"/>
  <c r="L145" i="1" s="1"/>
  <c r="AE19" i="1"/>
  <c r="S19" i="1"/>
  <c r="CK19" i="1"/>
  <c r="BX19" i="1"/>
  <c r="CN19" i="1"/>
  <c r="BO19" i="1"/>
  <c r="Z19" i="1"/>
  <c r="AN19" i="1"/>
  <c r="CI19" i="1"/>
  <c r="CS19" i="1"/>
  <c r="BU19" i="1"/>
  <c r="AK19" i="1"/>
  <c r="BT19" i="1"/>
  <c r="CM19" i="1"/>
  <c r="AI19" i="1"/>
  <c r="AD19" i="1"/>
  <c r="BD19" i="1"/>
  <c r="CL19" i="1"/>
  <c r="CX19" i="1"/>
  <c r="AQ19" i="1"/>
  <c r="BQ19" i="1"/>
  <c r="AU19" i="1"/>
  <c r="AA19" i="1"/>
  <c r="BH19" i="1"/>
  <c r="AP19" i="1"/>
  <c r="CR19" i="1"/>
  <c r="F10" i="12"/>
  <c r="I10" i="12"/>
  <c r="H10" i="12"/>
  <c r="D10" i="12"/>
  <c r="G10" i="12"/>
  <c r="G10" i="14"/>
  <c r="C17" i="14"/>
  <c r="F10" i="14"/>
  <c r="E10" i="14"/>
  <c r="H11" i="12"/>
  <c r="E11" i="12"/>
  <c r="I11" i="12"/>
  <c r="G11" i="12"/>
  <c r="F11" i="12"/>
  <c r="D11" i="12"/>
  <c r="H9" i="13"/>
  <c r="L14" i="13"/>
  <c r="G9" i="13"/>
  <c r="E9" i="13"/>
  <c r="I9" i="13"/>
  <c r="M14" i="13"/>
  <c r="D9" i="13"/>
  <c r="F9" i="13"/>
  <c r="J14" i="13" s="1"/>
  <c r="E13" i="13"/>
  <c r="E14" i="13"/>
  <c r="F13" i="13"/>
  <c r="C20" i="13"/>
  <c r="D13" i="13"/>
  <c r="D14" i="13"/>
  <c r="H13" i="13"/>
  <c r="I13" i="13"/>
  <c r="I14" i="13" s="1"/>
  <c r="H11" i="14"/>
  <c r="E11" i="14"/>
  <c r="C18" i="14"/>
  <c r="I11" i="14"/>
  <c r="F11" i="14"/>
  <c r="D11" i="14"/>
  <c r="G11" i="14"/>
  <c r="G13" i="13"/>
  <c r="DI21" i="1"/>
  <c r="DE21" i="1"/>
  <c r="DA21" i="1"/>
  <c r="CS21" i="1"/>
  <c r="CO21" i="1"/>
  <c r="CK21" i="1"/>
  <c r="CC21" i="1"/>
  <c r="BY21" i="1"/>
  <c r="BU21" i="1"/>
  <c r="BM21" i="1"/>
  <c r="BI21" i="1"/>
  <c r="BE21" i="1"/>
  <c r="AW21" i="1"/>
  <c r="AS21" i="1"/>
  <c r="AO21" i="1"/>
  <c r="AG21" i="1"/>
  <c r="AC21" i="1"/>
  <c r="Y21" i="1"/>
  <c r="DF21" i="1"/>
  <c r="DB21" i="1"/>
  <c r="CX21" i="1"/>
  <c r="CP21" i="1"/>
  <c r="CL21" i="1"/>
  <c r="CH21" i="1"/>
  <c r="BZ21" i="1"/>
  <c r="BV21" i="1"/>
  <c r="BR21" i="1"/>
  <c r="BJ21" i="1"/>
  <c r="BF21" i="1"/>
  <c r="BB21" i="1"/>
  <c r="AX21" i="1"/>
  <c r="AT21" i="1"/>
  <c r="AP21" i="1"/>
  <c r="AL21" i="1"/>
  <c r="AH21" i="1"/>
  <c r="AD21" i="1"/>
  <c r="Z21" i="1"/>
  <c r="V21" i="1"/>
  <c r="S21" i="1"/>
  <c r="DH21" i="1"/>
  <c r="CZ21" i="1"/>
  <c r="CR21" i="1"/>
  <c r="CJ21" i="1"/>
  <c r="CB21" i="1"/>
  <c r="BT21" i="1"/>
  <c r="BL21" i="1"/>
  <c r="BD21" i="1"/>
  <c r="AV21" i="1"/>
  <c r="AN21" i="1"/>
  <c r="AF21" i="1"/>
  <c r="X21" i="1"/>
  <c r="T21" i="1"/>
  <c r="AM21" i="1"/>
  <c r="AR21" i="1"/>
  <c r="AY21" i="1"/>
  <c r="BS21" i="1"/>
  <c r="BX21" i="1"/>
  <c r="CE21" i="1"/>
  <c r="CY21" i="1"/>
  <c r="DD21" i="1"/>
  <c r="C23" i="14"/>
  <c r="M19" i="13"/>
  <c r="M15" i="13"/>
  <c r="C25" i="14"/>
  <c r="F14" i="13"/>
  <c r="N15" i="13"/>
  <c r="N19" i="13"/>
  <c r="N20" i="13"/>
  <c r="N18" i="13"/>
  <c r="N17" i="13"/>
  <c r="N16" i="13"/>
  <c r="D20" i="13"/>
  <c r="D18" i="13"/>
  <c r="D17" i="13"/>
  <c r="D19" i="13"/>
  <c r="D16" i="13"/>
  <c r="D15" i="13"/>
  <c r="C24" i="14"/>
  <c r="E19" i="13"/>
  <c r="E17" i="13"/>
  <c r="E16" i="13"/>
  <c r="E15" i="13"/>
  <c r="E18" i="13"/>
  <c r="E20" i="13"/>
  <c r="F16" i="13"/>
  <c r="F20" i="13"/>
  <c r="F17" i="13"/>
  <c r="F19" i="13"/>
  <c r="F15" i="13"/>
  <c r="F18" i="13"/>
  <c r="D18" i="14"/>
  <c r="D15" i="14"/>
  <c r="D19" i="14"/>
  <c r="D17" i="14"/>
  <c r="D16" i="14"/>
  <c r="L15" i="13"/>
  <c r="L18" i="13"/>
  <c r="L17" i="13"/>
  <c r="L16" i="13"/>
  <c r="L19" i="13"/>
  <c r="L20" i="13"/>
  <c r="M17" i="13"/>
  <c r="M20" i="13"/>
  <c r="M18" i="13"/>
  <c r="M16" i="13"/>
  <c r="H14" i="14"/>
  <c r="AA17" i="1"/>
  <c r="AF17" i="1"/>
  <c r="AQ17" i="1"/>
  <c r="AX17" i="1"/>
  <c r="BH17" i="1"/>
  <c r="BM17" i="1"/>
  <c r="BO17" i="1"/>
  <c r="BQ17" i="1"/>
  <c r="BX17" i="1"/>
  <c r="BZ17" i="1"/>
  <c r="CB17" i="1"/>
  <c r="CI17" i="1"/>
  <c r="CL17" i="1"/>
  <c r="CZ17" i="1"/>
  <c r="S17" i="1"/>
  <c r="X17" i="1"/>
  <c r="AC17" i="1"/>
  <c r="AH17" i="1"/>
  <c r="AJ17" i="1"/>
  <c r="AL17" i="1"/>
  <c r="AU17" i="1"/>
  <c r="AZ17" i="1"/>
  <c r="BB17" i="1"/>
  <c r="BG17" i="1"/>
  <c r="BL17" i="1"/>
  <c r="BU17" i="1"/>
  <c r="CD17" i="1"/>
  <c r="CN17" i="1"/>
  <c r="CP17" i="1"/>
  <c r="CU17" i="1"/>
  <c r="CW17" i="1"/>
  <c r="CY17" i="1"/>
  <c r="W17" i="1"/>
  <c r="Z17" i="1"/>
  <c r="AN17" i="1"/>
  <c r="AW17" i="1"/>
  <c r="AY17" i="1"/>
  <c r="BD17" i="1"/>
  <c r="BK17" i="1"/>
  <c r="BN17" i="1"/>
  <c r="BP17" i="1"/>
  <c r="BY17" i="1"/>
  <c r="CA17" i="1"/>
  <c r="CF17" i="1"/>
  <c r="CK17" i="1"/>
  <c r="CM17" i="1"/>
  <c r="CR17" i="1"/>
  <c r="DC17" i="1"/>
  <c r="H15" i="14"/>
  <c r="H18" i="14"/>
  <c r="H16" i="14"/>
  <c r="H17" i="14"/>
  <c r="H19" i="14"/>
  <c r="L16" i="1"/>
  <c r="M21" i="1"/>
  <c r="M22" i="1"/>
  <c r="AC16" i="1"/>
  <c r="AD16" i="1"/>
  <c r="CQ16" i="1"/>
  <c r="CD16" i="1"/>
  <c r="BO16" i="1"/>
  <c r="DB16" i="1"/>
  <c r="AR16" i="1"/>
  <c r="DG16" i="1"/>
  <c r="CV16" i="1"/>
  <c r="L24" i="1"/>
  <c r="L31" i="1"/>
  <c r="L38" i="1"/>
  <c r="L45" i="1" s="1"/>
  <c r="L52" i="1" s="1"/>
  <c r="L59" i="1" s="1"/>
  <c r="L66" i="1" s="1"/>
  <c r="L73" i="1" s="1"/>
  <c r="L80" i="1" s="1"/>
  <c r="L87" i="1" s="1"/>
  <c r="L94" i="1" s="1"/>
  <c r="L101" i="1" s="1"/>
  <c r="L108" i="1" s="1"/>
  <c r="L115" i="1" s="1"/>
  <c r="L122" i="1" s="1"/>
  <c r="L129" i="1" s="1"/>
  <c r="L136" i="1" s="1"/>
  <c r="L143" i="1" s="1"/>
  <c r="CT17" i="1"/>
  <c r="CO17" i="1"/>
  <c r="BF17" i="1"/>
  <c r="BA17" i="1"/>
  <c r="AT17" i="1"/>
  <c r="AM17" i="1"/>
  <c r="V17" i="1"/>
  <c r="DH17" i="1"/>
  <c r="AO17" i="1"/>
  <c r="BJ17" i="1"/>
  <c r="BS17" i="1"/>
  <c r="CG17" i="1"/>
  <c r="DB17" i="1"/>
  <c r="AE17" i="1"/>
  <c r="AS17" i="1"/>
  <c r="BE17" i="1"/>
  <c r="BW17" i="1"/>
  <c r="CS17" i="1"/>
  <c r="DD17" i="1"/>
  <c r="AP17" i="1"/>
  <c r="BI17" i="1"/>
  <c r="BR17" i="1"/>
  <c r="CH17" i="1"/>
  <c r="DA17" i="1"/>
  <c r="AR17" i="1"/>
  <c r="AK17" i="1"/>
  <c r="Y17" i="1"/>
  <c r="U17" i="1"/>
  <c r="DG17" i="1"/>
  <c r="BB19" i="1"/>
  <c r="CQ19" i="1"/>
  <c r="AG19" i="1"/>
  <c r="AZ19" i="1"/>
  <c r="BS19" i="1"/>
  <c r="CE19" i="1"/>
  <c r="AX19" i="1"/>
  <c r="CP19" i="1"/>
  <c r="AC19" i="1"/>
  <c r="AV19" i="1"/>
  <c r="BZ19" i="1"/>
  <c r="BE19" i="1"/>
  <c r="DB19" i="1"/>
  <c r="DE19" i="1"/>
  <c r="AO19" i="1"/>
  <c r="DI19" i="1"/>
  <c r="DD19" i="1"/>
  <c r="AB19" i="1"/>
  <c r="W19" i="1"/>
  <c r="X19" i="1"/>
  <c r="BV19" i="1"/>
  <c r="CV19" i="1"/>
  <c r="DA19" i="1"/>
  <c r="AL19" i="1"/>
  <c r="CC19" i="1"/>
  <c r="DC19" i="1"/>
  <c r="AJ19" i="1"/>
  <c r="AM19" i="1"/>
  <c r="CT19" i="1"/>
  <c r="AH19" i="1"/>
  <c r="BY19" i="1"/>
  <c r="CW19" i="1"/>
  <c r="AF19" i="1"/>
  <c r="BK19" i="1"/>
  <c r="AT19" i="1"/>
  <c r="Y19" i="1"/>
  <c r="BC19" i="1"/>
  <c r="BJ19" i="1"/>
  <c r="CJ19" i="1"/>
  <c r="AY19" i="1"/>
  <c r="M19" i="1"/>
  <c r="Q21" i="1"/>
  <c r="Q16" i="1"/>
  <c r="Q17" i="1"/>
  <c r="Q19" i="1"/>
  <c r="L20" i="1"/>
  <c r="N15" i="1"/>
  <c r="L18" i="1"/>
  <c r="Q18" i="1" s="1"/>
  <c r="F15" i="1"/>
  <c r="D15" i="1" s="1"/>
  <c r="E15" i="1"/>
  <c r="C15" i="1" s="1"/>
  <c r="P15" i="1"/>
  <c r="G14" i="1"/>
  <c r="AS16" i="1"/>
  <c r="BX16" i="1"/>
  <c r="DI16" i="1"/>
  <c r="AY16" i="1"/>
  <c r="CO16" i="1"/>
  <c r="BB16" i="1"/>
  <c r="BU16" i="1"/>
  <c r="CF16" i="1"/>
  <c r="AM16" i="1"/>
  <c r="CT16" i="1"/>
  <c r="DE16" i="1"/>
  <c r="AB16" i="1"/>
  <c r="AI16" i="1"/>
  <c r="AH16" i="1"/>
  <c r="CZ16" i="1"/>
  <c r="BL16" i="1"/>
  <c r="CA16" i="1"/>
  <c r="BQ16" i="1"/>
  <c r="CB16" i="1"/>
  <c r="BW16" i="1"/>
  <c r="BV16" i="1"/>
  <c r="BE16" i="1"/>
  <c r="CI16" i="1"/>
  <c r="CM16" i="1"/>
  <c r="AO16" i="1"/>
  <c r="DH16" i="1"/>
  <c r="BF16" i="1"/>
  <c r="U16" i="1"/>
  <c r="CC16" i="1"/>
  <c r="CH16" i="1"/>
  <c r="AV16" i="1"/>
  <c r="AL16" i="1"/>
  <c r="AK16" i="1"/>
  <c r="BY16" i="1"/>
  <c r="CR16" i="1"/>
  <c r="CX16" i="1"/>
  <c r="S16" i="1"/>
  <c r="DA16" i="1"/>
  <c r="BA16" i="1"/>
  <c r="AN16" i="1"/>
  <c r="BG16" i="1"/>
  <c r="AP16" i="1"/>
  <c r="AW16" i="1"/>
  <c r="BD16" i="1"/>
  <c r="BC16" i="1"/>
  <c r="Z16" i="1"/>
  <c r="BR16" i="1"/>
  <c r="CK16" i="1"/>
  <c r="CY16" i="1"/>
  <c r="BS16" i="1"/>
  <c r="CS16" i="1"/>
  <c r="CN16" i="1"/>
  <c r="CJ16" i="1"/>
  <c r="BT16" i="1"/>
  <c r="AX16" i="1"/>
  <c r="BI16" i="1"/>
  <c r="BH16" i="1"/>
  <c r="CE16" i="1"/>
  <c r="AG16" i="1"/>
  <c r="T16" i="1"/>
  <c r="M16" i="1"/>
  <c r="L23" i="1"/>
  <c r="Y16" i="1"/>
  <c r="AJ16" i="1"/>
  <c r="AE16" i="1"/>
  <c r="CU16" i="1"/>
  <c r="BZ16" i="1"/>
  <c r="DD16" i="1"/>
  <c r="BP16" i="1"/>
  <c r="AQ16" i="1"/>
  <c r="V16" i="1"/>
  <c r="AZ16" i="1"/>
  <c r="AF16" i="1"/>
  <c r="DF16" i="1"/>
  <c r="CW16" i="1"/>
  <c r="BM16" i="1"/>
  <c r="BK16" i="1"/>
  <c r="M24" i="1"/>
  <c r="BN16" i="1"/>
  <c r="AT16" i="1"/>
  <c r="DC16" i="1"/>
  <c r="BJ16" i="1"/>
  <c r="AU16" i="1"/>
  <c r="X16" i="1"/>
  <c r="AA16" i="1"/>
  <c r="CG16" i="1"/>
  <c r="M26" i="1"/>
  <c r="W16" i="1"/>
  <c r="CP16" i="1"/>
  <c r="CL16" i="1"/>
  <c r="G21" i="1"/>
  <c r="F22" i="1"/>
  <c r="N21" i="1"/>
  <c r="N20" i="1"/>
  <c r="N19" i="1"/>
  <c r="N17" i="1"/>
  <c r="N18" i="1"/>
  <c r="N16" i="1"/>
  <c r="DG20" i="1"/>
  <c r="DD20" i="1"/>
  <c r="DA20" i="1"/>
  <c r="CV20" i="1"/>
  <c r="CT20" i="1"/>
  <c r="CO20" i="1"/>
  <c r="CJ20" i="1"/>
  <c r="CB20" i="1"/>
  <c r="BY20" i="1"/>
  <c r="BT20" i="1"/>
  <c r="BP20" i="1"/>
  <c r="BN20" i="1"/>
  <c r="BH20" i="1"/>
  <c r="BF20" i="1"/>
  <c r="BA20" i="1"/>
  <c r="AV20" i="1"/>
  <c r="AT20" i="1"/>
  <c r="AN20" i="1"/>
  <c r="AG20" i="1"/>
  <c r="AB20" i="1"/>
  <c r="X20" i="1"/>
  <c r="T20" i="1"/>
  <c r="M20" i="1"/>
  <c r="DC20" i="1"/>
  <c r="CX20" i="1"/>
  <c r="CQ20" i="1"/>
  <c r="CN20" i="1"/>
  <c r="CI20" i="1"/>
  <c r="CG20" i="1"/>
  <c r="CE20" i="1"/>
  <c r="CA20" i="1"/>
  <c r="BS20" i="1"/>
  <c r="BM20" i="1"/>
  <c r="BJ20" i="1"/>
  <c r="BC20" i="1"/>
  <c r="AZ20" i="1"/>
  <c r="AX20" i="1"/>
  <c r="AU20" i="1"/>
  <c r="AS20" i="1"/>
  <c r="AP20" i="1"/>
  <c r="AK20" i="1"/>
  <c r="AI20" i="1"/>
  <c r="Z20" i="1"/>
  <c r="V20" i="1"/>
  <c r="S20" i="1"/>
  <c r="DH20" i="1"/>
  <c r="DF20" i="1"/>
  <c r="CZ20" i="1"/>
  <c r="CW20" i="1"/>
  <c r="CU20" i="1"/>
  <c r="CS20" i="1"/>
  <c r="CL20" i="1"/>
  <c r="CF20" i="1"/>
  <c r="CD20" i="1"/>
  <c r="BX20" i="1"/>
  <c r="BY22" i="1" s="1"/>
  <c r="BV20" i="1"/>
  <c r="BR20" i="1"/>
  <c r="BO20" i="1"/>
  <c r="BL20" i="1"/>
  <c r="BI20" i="1"/>
  <c r="BG20" i="1"/>
  <c r="BE20" i="1"/>
  <c r="AW20" i="1"/>
  <c r="AR20" i="1"/>
  <c r="AM20" i="1"/>
  <c r="AJ20" i="1"/>
  <c r="AF20" i="1"/>
  <c r="AD20" i="1"/>
  <c r="Y20" i="1"/>
  <c r="W20" i="1"/>
  <c r="U20" i="1"/>
  <c r="L27" i="1"/>
  <c r="CP20" i="1"/>
  <c r="BD20" i="1"/>
  <c r="AH20" i="1"/>
  <c r="AA20" i="1"/>
  <c r="R20" i="1"/>
  <c r="DB20" i="1"/>
  <c r="CR20" i="1"/>
  <c r="CK20" i="1"/>
  <c r="BZ20" i="1"/>
  <c r="AY20" i="1"/>
  <c r="AO20" i="1"/>
  <c r="AC20" i="1"/>
  <c r="CM20" i="1"/>
  <c r="BU20" i="1"/>
  <c r="BK20" i="1"/>
  <c r="AQ20" i="1"/>
  <c r="AE20" i="1"/>
  <c r="BW20" i="1"/>
  <c r="CY20" i="1"/>
  <c r="CH20" i="1"/>
  <c r="CC20" i="1"/>
  <c r="BB20" i="1"/>
  <c r="DI20" i="1"/>
  <c r="DE20" i="1"/>
  <c r="AL20" i="1"/>
  <c r="BQ20" i="1"/>
  <c r="P17" i="1"/>
  <c r="P21" i="1"/>
  <c r="P19" i="1"/>
  <c r="P20" i="1"/>
  <c r="P16" i="1"/>
  <c r="P18" i="1"/>
  <c r="B15" i="1"/>
  <c r="D22" i="1"/>
  <c r="Q20" i="1"/>
  <c r="M23" i="1"/>
  <c r="L30" i="1"/>
  <c r="CZ18" i="1"/>
  <c r="CG18" i="1"/>
  <c r="CQ18" i="1"/>
  <c r="BT18" i="1"/>
  <c r="BG18" i="1"/>
  <c r="CH18" i="1"/>
  <c r="AX18" i="1"/>
  <c r="BF18" i="1"/>
  <c r="BD18" i="1"/>
  <c r="BP18" i="1"/>
  <c r="AV18" i="1"/>
  <c r="S18" i="1"/>
  <c r="AN18" i="1"/>
  <c r="AE18" i="1"/>
  <c r="AG18" i="1"/>
  <c r="CS18" i="1"/>
  <c r="AR18" i="1"/>
  <c r="U18" i="1"/>
  <c r="BN18" i="1"/>
  <c r="DE18" i="1"/>
  <c r="CT18" i="1"/>
  <c r="CB18" i="1"/>
  <c r="CN18" i="1"/>
  <c r="CA18" i="1"/>
  <c r="BE18" i="1"/>
  <c r="CE18" i="1"/>
  <c r="CI18" i="1"/>
  <c r="CL22" i="1" s="1"/>
  <c r="AQ18" i="1"/>
  <c r="AZ18" i="1"/>
  <c r="BO18" i="1"/>
  <c r="AT18" i="1"/>
  <c r="BV18" i="1"/>
  <c r="AM18" i="1"/>
  <c r="X18" i="1"/>
  <c r="AD18" i="1"/>
  <c r="BS18" i="1"/>
  <c r="AL18" i="1"/>
  <c r="T18" i="1"/>
  <c r="BL18" i="1"/>
  <c r="CX18" i="1"/>
  <c r="AA18" i="1"/>
  <c r="M18" i="1"/>
  <c r="CW18" i="1"/>
  <c r="CZ22" i="1" s="1"/>
  <c r="CK18" i="1"/>
  <c r="DC18" i="1"/>
  <c r="CO18" i="1"/>
  <c r="BX18" i="1"/>
  <c r="CA22" i="1" s="1"/>
  <c r="CJ18" i="1"/>
  <c r="BQ18" i="1"/>
  <c r="BC18" i="1"/>
  <c r="BK18" i="1"/>
  <c r="CD18" i="1"/>
  <c r="BW18" i="1"/>
  <c r="AP18" i="1"/>
  <c r="BM18" i="1"/>
  <c r="AF18" i="1"/>
  <c r="AY18" i="1"/>
  <c r="BB22" i="1" s="1"/>
  <c r="AK18" i="1"/>
  <c r="BH18" i="1"/>
  <c r="Z18" i="1"/>
  <c r="BA18" i="1"/>
  <c r="AC18" i="1"/>
  <c r="AS18" i="1"/>
  <c r="AV22" i="1" s="1"/>
  <c r="DI18" i="1"/>
  <c r="DG18" i="1"/>
  <c r="DF18" i="1"/>
  <c r="CV18" i="1"/>
  <c r="CY22" i="1" s="1"/>
  <c r="CF18" i="1"/>
  <c r="CM18" i="1"/>
  <c r="CL18" i="1"/>
  <c r="CP18" i="1"/>
  <c r="CS22" i="1" s="1"/>
  <c r="AI18" i="1"/>
  <c r="Y18" i="1"/>
  <c r="DH18" i="1"/>
  <c r="DD18" i="1"/>
  <c r="DG22" i="1" s="1"/>
  <c r="BZ18" i="1"/>
  <c r="CU18" i="1"/>
  <c r="BB18" i="1"/>
  <c r="BI18" i="1"/>
  <c r="AH18" i="1"/>
  <c r="BY18" i="1"/>
  <c r="AU18" i="1"/>
  <c r="DB18" i="1"/>
  <c r="DE22" i="1" s="1"/>
  <c r="DE27" i="1" s="1"/>
  <c r="L25" i="1"/>
  <c r="CC18" i="1"/>
  <c r="BU18" i="1"/>
  <c r="W18" i="1"/>
  <c r="V18" i="1"/>
  <c r="AJ18" i="1"/>
  <c r="AM22" i="1" s="1"/>
  <c r="CR18" i="1"/>
  <c r="AO18" i="1"/>
  <c r="R18" i="1"/>
  <c r="DA18" i="1"/>
  <c r="DD22" i="1" s="1"/>
  <c r="AW18" i="1"/>
  <c r="AZ22" i="1" s="1"/>
  <c r="CY18" i="1"/>
  <c r="BJ18" i="1"/>
  <c r="AB18" i="1"/>
  <c r="AE22" i="1" s="1"/>
  <c r="E22" i="1"/>
  <c r="C22" i="1" s="1"/>
  <c r="BR18" i="1"/>
  <c r="AP22" i="1"/>
  <c r="BM22" i="1"/>
  <c r="BD22" i="1"/>
  <c r="BD26" i="1"/>
  <c r="CB22" i="1"/>
  <c r="BM27" i="1"/>
  <c r="BV22" i="1"/>
  <c r="BE22" i="1"/>
  <c r="BF22" i="1"/>
  <c r="BP22" i="1"/>
  <c r="CE22" i="1"/>
  <c r="CV22" i="1"/>
  <c r="AJ22" i="1"/>
  <c r="CR22" i="1"/>
  <c r="AO22" i="1"/>
  <c r="BU22" i="1"/>
  <c r="CP22" i="1"/>
  <c r="BR22" i="1"/>
  <c r="AP27" i="1"/>
  <c r="AP23" i="1"/>
  <c r="AX22" i="1"/>
  <c r="AA22" i="1"/>
  <c r="CO22" i="1"/>
  <c r="CK22" i="1"/>
  <c r="M25" i="1"/>
  <c r="L32" i="1"/>
  <c r="L39" i="1" s="1"/>
  <c r="L37" i="1"/>
  <c r="AF22" i="1"/>
  <c r="Z22" i="1"/>
  <c r="AN22" i="1"/>
  <c r="BS22" i="1"/>
  <c r="CX22" i="1"/>
  <c r="AL22" i="1"/>
  <c r="AY22" i="1"/>
  <c r="CH22" i="1"/>
  <c r="Y22" i="1"/>
  <c r="Y23" i="1" s="1"/>
  <c r="BZ22" i="1"/>
  <c r="DH22" i="1"/>
  <c r="B22" i="1"/>
  <c r="BY23" i="1"/>
  <c r="DG24" i="1"/>
  <c r="CB27" i="1"/>
  <c r="CB24" i="1"/>
  <c r="CB23" i="1"/>
  <c r="CB26" i="1"/>
  <c r="CB25" i="1"/>
  <c r="BB24" i="1"/>
  <c r="BB27" i="1"/>
  <c r="DF22" i="1"/>
  <c r="AR22" i="1"/>
  <c r="AD22" i="1"/>
  <c r="L34" i="1"/>
  <c r="L41" i="1" s="1"/>
  <c r="M27" i="1"/>
  <c r="AS22" i="1"/>
  <c r="BJ22" i="1"/>
  <c r="CM22" i="1"/>
  <c r="DA22" i="1"/>
  <c r="DA24" i="1" s="1"/>
  <c r="BT22" i="1"/>
  <c r="AC22" i="1"/>
  <c r="AW22" i="1"/>
  <c r="N22" i="1"/>
  <c r="DG27" i="1"/>
  <c r="DD23" i="1"/>
  <c r="DD27" i="1"/>
  <c r="L44" i="1"/>
  <c r="AX26" i="1"/>
  <c r="AX23" i="1"/>
  <c r="BU24" i="1"/>
  <c r="BU26" i="1"/>
  <c r="CR25" i="1"/>
  <c r="CR24" i="1"/>
  <c r="BP25" i="1"/>
  <c r="BP26" i="1"/>
  <c r="BJ24" i="1"/>
  <c r="BJ23" i="1"/>
  <c r="DH24" i="1"/>
  <c r="DH26" i="1"/>
  <c r="DH27" i="1"/>
  <c r="DH23" i="1"/>
  <c r="AN25" i="1"/>
  <c r="AN23" i="1"/>
  <c r="AN27" i="1"/>
  <c r="AN24" i="1"/>
  <c r="AN26" i="1"/>
  <c r="CA26" i="1"/>
  <c r="CA23" i="1"/>
  <c r="AM23" i="1"/>
  <c r="AM26" i="1"/>
  <c r="N25" i="1"/>
  <c r="N26" i="1"/>
  <c r="N24" i="1"/>
  <c r="AW25" i="1"/>
  <c r="AW27" i="1"/>
  <c r="AW23" i="1"/>
  <c r="BT25" i="1"/>
  <c r="BT24" i="1"/>
  <c r="BT23" i="1"/>
  <c r="DA27" i="1"/>
  <c r="DA23" i="1"/>
  <c r="DA25" i="1"/>
  <c r="DA26" i="1"/>
  <c r="AS26" i="1"/>
  <c r="AS24" i="1"/>
  <c r="AS27" i="1"/>
  <c r="Y26" i="1"/>
  <c r="Y25" i="1"/>
  <c r="Y27" i="1"/>
  <c r="Y24" i="1"/>
  <c r="AY24" i="1"/>
  <c r="AY25" i="1"/>
  <c r="AY23" i="1"/>
  <c r="Z25" i="1"/>
  <c r="Z23" i="1"/>
  <c r="Z24" i="1"/>
  <c r="Z26" i="1"/>
  <c r="CO27" i="1"/>
  <c r="CO24" i="1"/>
  <c r="CO23" i="1"/>
  <c r="CO26" i="1"/>
  <c r="DE26" i="1"/>
  <c r="DE23" i="1"/>
  <c r="DE25" i="1"/>
  <c r="DE24" i="1"/>
  <c r="AO24" i="1"/>
  <c r="AO23" i="1"/>
  <c r="AO27" i="1"/>
  <c r="AO25" i="1"/>
  <c r="AO26" i="1"/>
  <c r="CV23" i="1"/>
  <c r="CV24" i="1"/>
  <c r="CV27" i="1"/>
  <c r="CV26" i="1"/>
  <c r="CV25" i="1"/>
  <c r="AZ23" i="1"/>
  <c r="AZ27" i="1"/>
  <c r="AZ26" i="1"/>
  <c r="AZ25" i="1"/>
  <c r="AZ24" i="1"/>
  <c r="AD23" i="1"/>
  <c r="AD27" i="1"/>
  <c r="AD24" i="1"/>
  <c r="AD25" i="1"/>
  <c r="AD26" i="1"/>
  <c r="CH23" i="1"/>
  <c r="CH26" i="1"/>
  <c r="CH25" i="1"/>
  <c r="CH27" i="1"/>
  <c r="CH24" i="1"/>
  <c r="AJ24" i="1"/>
  <c r="AJ23" i="1"/>
  <c r="AJ25" i="1"/>
  <c r="AJ26" i="1"/>
  <c r="AJ27" i="1"/>
  <c r="BE26" i="1"/>
  <c r="BE27" i="1"/>
  <c r="BE25" i="1"/>
  <c r="BE24" i="1"/>
  <c r="BE23" i="1"/>
  <c r="AR23" i="1"/>
  <c r="AR27" i="1"/>
  <c r="AR25" i="1"/>
  <c r="AR26" i="1"/>
  <c r="AR24" i="1"/>
  <c r="CX25" i="1"/>
  <c r="CX24" i="1"/>
  <c r="CX27" i="1"/>
  <c r="CX23" i="1"/>
  <c r="CX26" i="1"/>
  <c r="AA26" i="1"/>
  <c r="AA27" i="1"/>
  <c r="AA25" i="1"/>
  <c r="AA23" i="1"/>
  <c r="AA24" i="1"/>
  <c r="BF24" i="1"/>
  <c r="BF27" i="1"/>
  <c r="BF23" i="1"/>
  <c r="BF25" i="1"/>
  <c r="BF26" i="1"/>
  <c r="AC27" i="1"/>
  <c r="AC24" i="1"/>
  <c r="AC26" i="1"/>
  <c r="AC23" i="1"/>
  <c r="AC25" i="1"/>
  <c r="CM23" i="1"/>
  <c r="CM26" i="1"/>
  <c r="CM24" i="1"/>
  <c r="CM27" i="1"/>
  <c r="CM25" i="1"/>
  <c r="AE26" i="1"/>
  <c r="AE25" i="1"/>
  <c r="AE27" i="1"/>
  <c r="AE24" i="1"/>
  <c r="AE23" i="1"/>
  <c r="CL27" i="1"/>
  <c r="CL24" i="1"/>
  <c r="CL23" i="1"/>
  <c r="CL25" i="1"/>
  <c r="CL26" i="1"/>
  <c r="DF24" i="1"/>
  <c r="DF23" i="1"/>
  <c r="DF26" i="1"/>
  <c r="DF27" i="1"/>
  <c r="DF25" i="1"/>
  <c r="BZ24" i="1"/>
  <c r="BZ25" i="1"/>
  <c r="BZ23" i="1"/>
  <c r="BZ26" i="1"/>
  <c r="BZ27" i="1"/>
  <c r="AL24" i="1"/>
  <c r="AL26" i="1"/>
  <c r="AL27" i="1"/>
  <c r="AL25" i="1"/>
  <c r="AL23" i="1"/>
  <c r="BS25" i="1"/>
  <c r="BS26" i="1"/>
  <c r="BS27" i="1"/>
  <c r="BS24" i="1"/>
  <c r="BS23" i="1"/>
  <c r="AF23" i="1"/>
  <c r="AF27" i="1"/>
  <c r="AF26" i="1"/>
  <c r="AF24" i="1"/>
  <c r="AF25" i="1"/>
  <c r="CK27" i="1"/>
  <c r="CK24" i="1"/>
  <c r="CK26" i="1"/>
  <c r="CK23" i="1"/>
  <c r="CK25" i="1"/>
  <c r="BR24" i="1"/>
  <c r="BR25" i="1"/>
  <c r="BR27" i="1"/>
  <c r="BR23" i="1"/>
  <c r="BR26" i="1"/>
  <c r="CP24" i="1"/>
  <c r="CP23" i="1"/>
  <c r="CP25" i="1"/>
  <c r="CP26" i="1"/>
  <c r="CP27" i="1"/>
  <c r="AV26" i="1"/>
  <c r="AV23" i="1"/>
  <c r="AV27" i="1"/>
  <c r="AV25" i="1"/>
  <c r="AV24" i="1"/>
  <c r="CE24" i="1"/>
  <c r="CE26" i="1"/>
  <c r="CE25" i="1"/>
  <c r="CE23" i="1"/>
  <c r="CE27" i="1"/>
  <c r="BV26" i="1"/>
  <c r="BV24" i="1"/>
  <c r="BV23" i="1"/>
  <c r="BV27" i="1"/>
  <c r="BV25" i="1"/>
  <c r="L51" i="1"/>
  <c r="L46" i="1"/>
  <c r="L48" i="1"/>
  <c r="L55" i="1"/>
  <c r="L53" i="1"/>
  <c r="L58" i="1"/>
  <c r="L60" i="1"/>
  <c r="L62" i="1"/>
  <c r="L65" i="1"/>
  <c r="L72" i="1"/>
  <c r="L69" i="1"/>
  <c r="L67" i="1"/>
  <c r="L79" i="1"/>
  <c r="L76" i="1"/>
  <c r="L74" i="1"/>
  <c r="L81" i="1"/>
  <c r="L83" i="1"/>
  <c r="L86" i="1"/>
  <c r="L93" i="1" s="1"/>
  <c r="L90" i="1"/>
  <c r="L88" i="1"/>
  <c r="L97" i="1"/>
  <c r="L95" i="1"/>
  <c r="L102" i="1" s="1"/>
  <c r="L109" i="1" s="1"/>
  <c r="L104" i="1"/>
  <c r="L111" i="1" s="1"/>
  <c r="L118" i="1" s="1"/>
  <c r="L116" i="1"/>
  <c r="L123" i="1"/>
  <c r="L125" i="1"/>
  <c r="L130" i="1"/>
  <c r="L132" i="1"/>
  <c r="L139" i="1" s="1"/>
  <c r="L146" i="1" s="1"/>
  <c r="L137" i="1"/>
  <c r="L144" i="1"/>
  <c r="L100" i="1" l="1"/>
  <c r="CS24" i="1"/>
  <c r="CS23" i="1"/>
  <c r="CS27" i="1"/>
  <c r="CS26" i="1"/>
  <c r="CS25" i="1"/>
  <c r="CY27" i="1"/>
  <c r="CY24" i="1"/>
  <c r="CY26" i="1"/>
  <c r="CY23" i="1"/>
  <c r="CY25" i="1"/>
  <c r="CY28" i="1"/>
  <c r="CZ28" i="1"/>
  <c r="CZ24" i="1"/>
  <c r="CZ25" i="1"/>
  <c r="CZ23" i="1"/>
  <c r="CZ27" i="1"/>
  <c r="CZ26" i="1"/>
  <c r="AW28" i="1"/>
  <c r="AS23" i="1"/>
  <c r="AS25" i="1"/>
  <c r="BP24" i="1"/>
  <c r="BP27" i="1"/>
  <c r="BP23" i="1"/>
  <c r="BM25" i="1"/>
  <c r="BM24" i="1"/>
  <c r="BM28" i="1"/>
  <c r="DG26" i="1"/>
  <c r="DG23" i="1"/>
  <c r="CA27" i="1"/>
  <c r="CA25" i="1"/>
  <c r="CA24" i="1"/>
  <c r="AY26" i="1"/>
  <c r="AY27" i="1"/>
  <c r="BL22" i="1"/>
  <c r="V22" i="1"/>
  <c r="AG22" i="1"/>
  <c r="BY26" i="1"/>
  <c r="BY25" i="1"/>
  <c r="BY24" i="1"/>
  <c r="BY27" i="1"/>
  <c r="N27" i="1"/>
  <c r="N23" i="1"/>
  <c r="AX24" i="1"/>
  <c r="AX27" i="1"/>
  <c r="AX25" i="1"/>
  <c r="CR27" i="1"/>
  <c r="CR23" i="1"/>
  <c r="CR26" i="1"/>
  <c r="BM26" i="1"/>
  <c r="DG25" i="1"/>
  <c r="AP26" i="1"/>
  <c r="AP25" i="1"/>
  <c r="AP24" i="1"/>
  <c r="AP28" i="1"/>
  <c r="DD26" i="1"/>
  <c r="DD24" i="1"/>
  <c r="DD25" i="1"/>
  <c r="AM25" i="1"/>
  <c r="AM27" i="1"/>
  <c r="AM24" i="1"/>
  <c r="BB25" i="1"/>
  <c r="BB28" i="1"/>
  <c r="BB23" i="1"/>
  <c r="BB26" i="1"/>
  <c r="AW26" i="1"/>
  <c r="AW24" i="1"/>
  <c r="BT27" i="1"/>
  <c r="BT26" i="1"/>
  <c r="BJ27" i="1"/>
  <c r="BJ26" i="1"/>
  <c r="BJ25" i="1"/>
  <c r="Z27" i="1"/>
  <c r="BU25" i="1"/>
  <c r="BU27" i="1"/>
  <c r="BU23" i="1"/>
  <c r="BM23" i="1"/>
  <c r="BD24" i="1"/>
  <c r="BD27" i="1"/>
  <c r="BD25" i="1"/>
  <c r="BD23" i="1"/>
  <c r="F29" i="1"/>
  <c r="D29" i="1" s="1"/>
  <c r="DH25" i="1"/>
  <c r="CO25" i="1"/>
  <c r="I20" i="13"/>
  <c r="I15" i="13"/>
  <c r="I18" i="13"/>
  <c r="I17" i="13"/>
  <c r="I19" i="13"/>
  <c r="I16" i="13"/>
  <c r="J16" i="13"/>
  <c r="J19" i="13"/>
  <c r="J15" i="13"/>
  <c r="J20" i="13"/>
  <c r="J18" i="13"/>
  <c r="J17" i="13"/>
  <c r="R21" i="1"/>
  <c r="R19" i="1"/>
  <c r="R16" i="1"/>
  <c r="R17" i="1"/>
  <c r="N20" i="14"/>
  <c r="N16" i="14"/>
  <c r="N19" i="14"/>
  <c r="N18" i="14"/>
  <c r="N15" i="14"/>
  <c r="S21" i="14" s="1"/>
  <c r="N17" i="14"/>
  <c r="CJ17" i="1"/>
  <c r="CN22" i="1" s="1"/>
  <c r="CC17" i="1"/>
  <c r="BT17" i="1"/>
  <c r="BX22" i="1" s="1"/>
  <c r="DF17" i="1"/>
  <c r="T17" i="1"/>
  <c r="X22" i="1" s="1"/>
  <c r="AD17" i="1"/>
  <c r="AH22" i="1" s="1"/>
  <c r="AU21" i="1"/>
  <c r="AU22" i="1" s="1"/>
  <c r="BG21" i="1"/>
  <c r="BG22" i="1" s="1"/>
  <c r="BW21" i="1"/>
  <c r="BW22" i="1" s="1"/>
  <c r="CE17" i="1"/>
  <c r="CX17" i="1"/>
  <c r="DB22" i="1" s="1"/>
  <c r="M17" i="1"/>
  <c r="G12" i="12"/>
  <c r="H12" i="12"/>
  <c r="E8" i="14"/>
  <c r="J14" i="14" s="1"/>
  <c r="H8" i="14"/>
  <c r="M14" i="14" s="1"/>
  <c r="DC21" i="1"/>
  <c r="DC22" i="1" s="1"/>
  <c r="CU21" i="1"/>
  <c r="CU22" i="1" s="1"/>
  <c r="BK21" i="1"/>
  <c r="BC21" i="1"/>
  <c r="AQ21" i="1"/>
  <c r="AQ22" i="1" s="1"/>
  <c r="AI21" i="1"/>
  <c r="AI22" i="1" s="1"/>
  <c r="AB21" i="1"/>
  <c r="AB22" i="1" s="1"/>
  <c r="L28" i="1"/>
  <c r="CW21" i="1"/>
  <c r="CW22" i="1" s="1"/>
  <c r="CG21" i="1"/>
  <c r="CG22" i="1" s="1"/>
  <c r="BQ21" i="1"/>
  <c r="BQ22" i="1" s="1"/>
  <c r="BA21" i="1"/>
  <c r="BA22" i="1" s="1"/>
  <c r="AK21" i="1"/>
  <c r="AK22" i="1" s="1"/>
  <c r="U21" i="1"/>
  <c r="U22" i="1" s="1"/>
  <c r="CT21" i="1"/>
  <c r="CT22" i="1" s="1"/>
  <c r="CD21" i="1"/>
  <c r="CD22" i="1" s="1"/>
  <c r="BN21" i="1"/>
  <c r="BN22" i="1" s="1"/>
  <c r="E14" i="14"/>
  <c r="O15" i="1"/>
  <c r="E13" i="12"/>
  <c r="H13" i="12"/>
  <c r="D13" i="12"/>
  <c r="I11" i="13"/>
  <c r="K14" i="13" s="1"/>
  <c r="E11" i="13"/>
  <c r="C20" i="14"/>
  <c r="I13" i="14"/>
  <c r="I14" i="14" s="1"/>
  <c r="G13" i="14"/>
  <c r="F14" i="14"/>
  <c r="CH19" i="1"/>
  <c r="CJ22" i="1" s="1"/>
  <c r="BM19" i="1"/>
  <c r="BO22" i="1" s="1"/>
  <c r="U19" i="1"/>
  <c r="W22" i="1" s="1"/>
  <c r="CD19" i="1"/>
  <c r="CF22" i="1" s="1"/>
  <c r="BI19" i="1"/>
  <c r="DH19" i="1"/>
  <c r="BG19" i="1"/>
  <c r="BI22" i="1" s="1"/>
  <c r="AR19" i="1"/>
  <c r="AT22" i="1" s="1"/>
  <c r="CG19" i="1"/>
  <c r="BF19" i="1"/>
  <c r="BH22" i="1" s="1"/>
  <c r="CA19" i="1"/>
  <c r="CC22" i="1" s="1"/>
  <c r="BA19" i="1"/>
  <c r="DG19" i="1"/>
  <c r="DI22" i="1" s="1"/>
  <c r="CO19" i="1"/>
  <c r="CQ22" i="1" s="1"/>
  <c r="F12" i="13"/>
  <c r="G14" i="13" s="1"/>
  <c r="G12" i="13"/>
  <c r="H14" i="13" s="1"/>
  <c r="I10" i="14"/>
  <c r="L14" i="14" s="1"/>
  <c r="H10" i="14"/>
  <c r="K14" i="14" s="1"/>
  <c r="D10" i="14"/>
  <c r="D18" i="15"/>
  <c r="D20" i="15" s="1"/>
  <c r="AA20" i="15" s="1"/>
  <c r="G17" i="13" l="1"/>
  <c r="G15" i="13"/>
  <c r="G18" i="13"/>
  <c r="G20" i="13"/>
  <c r="G19" i="13"/>
  <c r="G16" i="13"/>
  <c r="K20" i="14"/>
  <c r="K18" i="14"/>
  <c r="K19" i="14"/>
  <c r="K15" i="14"/>
  <c r="K16" i="14"/>
  <c r="K17" i="14"/>
  <c r="CQ25" i="1"/>
  <c r="CQ23" i="1"/>
  <c r="CQ26" i="1"/>
  <c r="CQ27" i="1"/>
  <c r="CQ24" i="1"/>
  <c r="CQ28" i="1"/>
  <c r="BO26" i="1"/>
  <c r="BO23" i="1"/>
  <c r="BO25" i="1"/>
  <c r="BO27" i="1"/>
  <c r="BO24" i="1"/>
  <c r="BO28" i="1"/>
  <c r="E20" i="14"/>
  <c r="E21" i="14" s="1"/>
  <c r="E16" i="14"/>
  <c r="E19" i="14"/>
  <c r="E17" i="14"/>
  <c r="E18" i="14"/>
  <c r="E15" i="14"/>
  <c r="U26" i="1"/>
  <c r="U23" i="1"/>
  <c r="U24" i="1"/>
  <c r="U25" i="1"/>
  <c r="U27" i="1"/>
  <c r="U28" i="1"/>
  <c r="CG28" i="1"/>
  <c r="CG26" i="1"/>
  <c r="CG25" i="1"/>
  <c r="CG24" i="1"/>
  <c r="CG23" i="1"/>
  <c r="CG27" i="1"/>
  <c r="AI25" i="1"/>
  <c r="AI28" i="1"/>
  <c r="AI26" i="1"/>
  <c r="AI24" i="1"/>
  <c r="AI23" i="1"/>
  <c r="AI27" i="1"/>
  <c r="CU24" i="1"/>
  <c r="CU25" i="1"/>
  <c r="CU28" i="1"/>
  <c r="CU23" i="1"/>
  <c r="CU27" i="1"/>
  <c r="CU26" i="1"/>
  <c r="AH28" i="1"/>
  <c r="AH27" i="1"/>
  <c r="AH25" i="1"/>
  <c r="AH26" i="1"/>
  <c r="AH24" i="1"/>
  <c r="AH23" i="1"/>
  <c r="S22" i="14"/>
  <c r="S25" i="14"/>
  <c r="S24" i="14"/>
  <c r="S27" i="14"/>
  <c r="S26" i="14"/>
  <c r="S23" i="14"/>
  <c r="B29" i="1"/>
  <c r="V24" i="1"/>
  <c r="V26" i="1"/>
  <c r="V23" i="1"/>
  <c r="V25" i="1"/>
  <c r="V27" i="1"/>
  <c r="V28" i="1"/>
  <c r="L16" i="14"/>
  <c r="L19" i="14"/>
  <c r="L20" i="14"/>
  <c r="L17" i="14"/>
  <c r="L18" i="14"/>
  <c r="L15" i="14"/>
  <c r="DI24" i="1"/>
  <c r="DI27" i="1"/>
  <c r="DI26" i="1"/>
  <c r="DI25" i="1"/>
  <c r="DI28" i="1"/>
  <c r="DI29" i="1" s="1"/>
  <c r="DI23" i="1"/>
  <c r="CI22" i="1"/>
  <c r="CJ23" i="1"/>
  <c r="CJ27" i="1"/>
  <c r="CJ28" i="1"/>
  <c r="CJ26" i="1"/>
  <c r="CJ24" i="1"/>
  <c r="CJ25" i="1"/>
  <c r="C27" i="14"/>
  <c r="H20" i="14"/>
  <c r="D20" i="14"/>
  <c r="D21" i="14" s="1"/>
  <c r="BN25" i="1"/>
  <c r="BN24" i="1"/>
  <c r="BN27" i="1"/>
  <c r="BN26" i="1"/>
  <c r="BN23" i="1"/>
  <c r="BN28" i="1"/>
  <c r="AK25" i="1"/>
  <c r="AK27" i="1"/>
  <c r="AK23" i="1"/>
  <c r="AP29" i="1" s="1"/>
  <c r="AK26" i="1"/>
  <c r="AK24" i="1"/>
  <c r="AK28" i="1"/>
  <c r="CW24" i="1"/>
  <c r="CW25" i="1"/>
  <c r="CZ29" i="1" s="1"/>
  <c r="CW28" i="1"/>
  <c r="CW26" i="1"/>
  <c r="CW27" i="1"/>
  <c r="CW23" i="1"/>
  <c r="AQ24" i="1"/>
  <c r="AQ23" i="1"/>
  <c r="AQ28" i="1"/>
  <c r="AQ29" i="1" s="1"/>
  <c r="AQ25" i="1"/>
  <c r="AQ27" i="1"/>
  <c r="AQ26" i="1"/>
  <c r="DC23" i="1"/>
  <c r="DC24" i="1"/>
  <c r="DC27" i="1"/>
  <c r="DC28" i="1"/>
  <c r="DC26" i="1"/>
  <c r="DC25" i="1"/>
  <c r="X28" i="1"/>
  <c r="X24" i="1"/>
  <c r="X25" i="1"/>
  <c r="X27" i="1"/>
  <c r="X23" i="1"/>
  <c r="X26" i="1"/>
  <c r="P21" i="14"/>
  <c r="BL25" i="1"/>
  <c r="BL26" i="1"/>
  <c r="BL24" i="1"/>
  <c r="BL28" i="1"/>
  <c r="BL23" i="1"/>
  <c r="BL27" i="1"/>
  <c r="H19" i="13"/>
  <c r="H20" i="13"/>
  <c r="H17" i="13"/>
  <c r="H15" i="13"/>
  <c r="H16" i="13"/>
  <c r="H18" i="13"/>
  <c r="AT28" i="1"/>
  <c r="AT29" i="1" s="1"/>
  <c r="AT26" i="1"/>
  <c r="AT27" i="1"/>
  <c r="AT23" i="1"/>
  <c r="AT25" i="1"/>
  <c r="AT24" i="1"/>
  <c r="CF27" i="1"/>
  <c r="CF26" i="1"/>
  <c r="CF23" i="1"/>
  <c r="CF25" i="1"/>
  <c r="CF24" i="1"/>
  <c r="CF28" i="1"/>
  <c r="F20" i="14"/>
  <c r="F21" i="14" s="1"/>
  <c r="F16" i="14"/>
  <c r="F17" i="14"/>
  <c r="F15" i="14"/>
  <c r="F19" i="14"/>
  <c r="F18" i="14"/>
  <c r="CD24" i="1"/>
  <c r="CD27" i="1"/>
  <c r="CD26" i="1"/>
  <c r="CD23" i="1"/>
  <c r="CD25" i="1"/>
  <c r="CD28" i="1"/>
  <c r="BA24" i="1"/>
  <c r="BA26" i="1"/>
  <c r="BA27" i="1"/>
  <c r="BA23" i="1"/>
  <c r="BA25" i="1"/>
  <c r="BA28" i="1"/>
  <c r="BA29" i="1" s="1"/>
  <c r="L35" i="1"/>
  <c r="M28" i="1"/>
  <c r="M29" i="1" s="1"/>
  <c r="AO28" i="1"/>
  <c r="AO29" i="1" s="1"/>
  <c r="BY28" i="1"/>
  <c r="CB28" i="1"/>
  <c r="BJ28" i="1"/>
  <c r="AN28" i="1"/>
  <c r="AN29" i="1" s="1"/>
  <c r="Y28" i="1"/>
  <c r="CV28" i="1"/>
  <c r="AR28" i="1"/>
  <c r="AR29" i="1" s="1"/>
  <c r="BF28" i="1"/>
  <c r="CM28" i="1"/>
  <c r="CL28" i="1"/>
  <c r="CP28" i="1"/>
  <c r="BV28" i="1"/>
  <c r="AX28" i="1"/>
  <c r="N28" i="1"/>
  <c r="N29" i="1" s="1"/>
  <c r="DA28" i="1"/>
  <c r="AY28" i="1"/>
  <c r="CO28" i="1"/>
  <c r="CO29" i="1" s="1"/>
  <c r="AD28" i="1"/>
  <c r="AJ28" i="1"/>
  <c r="DF28" i="1"/>
  <c r="AF28" i="1"/>
  <c r="BR28" i="1"/>
  <c r="DD28" i="1"/>
  <c r="BU28" i="1"/>
  <c r="BU29" i="1" s="1"/>
  <c r="BP28" i="1"/>
  <c r="DH28" i="1"/>
  <c r="AM28" i="1"/>
  <c r="BT28" i="1"/>
  <c r="BT29" i="1" s="1"/>
  <c r="AS28" i="1"/>
  <c r="AS29" i="1" s="1"/>
  <c r="CH28" i="1"/>
  <c r="BE28" i="1"/>
  <c r="BS28" i="1"/>
  <c r="AV28" i="1"/>
  <c r="CE28" i="1"/>
  <c r="BD28" i="1"/>
  <c r="G28" i="1"/>
  <c r="DG28" i="1"/>
  <c r="CR28" i="1"/>
  <c r="CA28" i="1"/>
  <c r="DE28" i="1"/>
  <c r="DE29" i="1" s="1"/>
  <c r="AZ28" i="1"/>
  <c r="AZ29" i="1" s="1"/>
  <c r="CX28" i="1"/>
  <c r="AA28" i="1"/>
  <c r="AC28" i="1"/>
  <c r="AC29" i="1" s="1"/>
  <c r="AE28" i="1"/>
  <c r="AE29" i="1" s="1"/>
  <c r="BZ28" i="1"/>
  <c r="AL28" i="1"/>
  <c r="CK28" i="1"/>
  <c r="BC22" i="1"/>
  <c r="M16" i="14"/>
  <c r="M17" i="14"/>
  <c r="M20" i="14"/>
  <c r="M21" i="14" s="1"/>
  <c r="M18" i="14"/>
  <c r="O21" i="14" s="1"/>
  <c r="M15" i="14"/>
  <c r="M19" i="14"/>
  <c r="N21" i="14" s="1"/>
  <c r="BG27" i="1"/>
  <c r="BG23" i="1"/>
  <c r="BG26" i="1"/>
  <c r="BG24" i="1"/>
  <c r="BG25" i="1"/>
  <c r="BG28" i="1"/>
  <c r="E29" i="1"/>
  <c r="C29" i="1" s="1"/>
  <c r="Z28" i="1"/>
  <c r="Z29" i="1" s="1"/>
  <c r="BH26" i="1"/>
  <c r="BH28" i="1"/>
  <c r="BH23" i="1"/>
  <c r="BH25" i="1"/>
  <c r="BH24" i="1"/>
  <c r="BH27" i="1"/>
  <c r="I18" i="14"/>
  <c r="I20" i="14"/>
  <c r="I19" i="14"/>
  <c r="I17" i="14"/>
  <c r="I16" i="14"/>
  <c r="I15" i="14"/>
  <c r="BW23" i="1"/>
  <c r="BW25" i="1"/>
  <c r="BW24" i="1"/>
  <c r="BW28" i="1"/>
  <c r="BW29" i="1" s="1"/>
  <c r="BW26" i="1"/>
  <c r="BW27" i="1"/>
  <c r="CN23" i="1"/>
  <c r="CN28" i="1"/>
  <c r="CN25" i="1"/>
  <c r="CN27" i="1"/>
  <c r="CN26" i="1"/>
  <c r="CN24" i="1"/>
  <c r="BB29" i="1"/>
  <c r="L107" i="1"/>
  <c r="CC23" i="1"/>
  <c r="CC26" i="1"/>
  <c r="CC27" i="1"/>
  <c r="CC24" i="1"/>
  <c r="CC25" i="1"/>
  <c r="CC28" i="1"/>
  <c r="CC29" i="1" s="1"/>
  <c r="BI25" i="1"/>
  <c r="BI24" i="1"/>
  <c r="BI28" i="1"/>
  <c r="BI29" i="1" s="1"/>
  <c r="BI26" i="1"/>
  <c r="BI23" i="1"/>
  <c r="BI27" i="1"/>
  <c r="W25" i="1"/>
  <c r="W26" i="1"/>
  <c r="W24" i="1"/>
  <c r="W27" i="1"/>
  <c r="W23" i="1"/>
  <c r="W28" i="1"/>
  <c r="G14" i="14"/>
  <c r="K18" i="13"/>
  <c r="K17" i="13"/>
  <c r="K15" i="13"/>
  <c r="K16" i="13"/>
  <c r="K20" i="13"/>
  <c r="K19" i="13"/>
  <c r="O19" i="1"/>
  <c r="Q22" i="1" s="1"/>
  <c r="O17" i="1"/>
  <c r="S22" i="1" s="1"/>
  <c r="O16" i="1"/>
  <c r="O21" i="1"/>
  <c r="O22" i="1" s="1"/>
  <c r="O20" i="1"/>
  <c r="P22" i="1" s="1"/>
  <c r="O18" i="1"/>
  <c r="R22" i="1" s="1"/>
  <c r="CT28" i="1"/>
  <c r="CT29" i="1" s="1"/>
  <c r="CT25" i="1"/>
  <c r="CT26" i="1"/>
  <c r="CT23" i="1"/>
  <c r="CY29" i="1" s="1"/>
  <c r="CT27" i="1"/>
  <c r="CT24" i="1"/>
  <c r="BQ27" i="1"/>
  <c r="BQ23" i="1"/>
  <c r="BQ28" i="1"/>
  <c r="BQ24" i="1"/>
  <c r="BQ26" i="1"/>
  <c r="BQ25" i="1"/>
  <c r="AB27" i="1"/>
  <c r="AB26" i="1"/>
  <c r="AB23" i="1"/>
  <c r="AB28" i="1"/>
  <c r="AB29" i="1" s="1"/>
  <c r="AB25" i="1"/>
  <c r="AB24" i="1"/>
  <c r="BK22" i="1"/>
  <c r="J17" i="14"/>
  <c r="J15" i="14"/>
  <c r="J19" i="14"/>
  <c r="J20" i="14"/>
  <c r="J18" i="14"/>
  <c r="J16" i="14"/>
  <c r="DB23" i="1"/>
  <c r="DB24" i="1"/>
  <c r="DB27" i="1"/>
  <c r="DB25" i="1"/>
  <c r="DB26" i="1"/>
  <c r="DB28" i="1"/>
  <c r="DB29" i="1" s="1"/>
  <c r="AU27" i="1"/>
  <c r="AU23" i="1"/>
  <c r="AU26" i="1"/>
  <c r="AW29" i="1" s="1"/>
  <c r="AU24" i="1"/>
  <c r="AU28" i="1"/>
  <c r="AU29" i="1" s="1"/>
  <c r="AU25" i="1"/>
  <c r="BX25" i="1"/>
  <c r="BX24" i="1"/>
  <c r="BX26" i="1"/>
  <c r="BX28" i="1"/>
  <c r="BX29" i="1" s="1"/>
  <c r="BX23" i="1"/>
  <c r="BX27" i="1"/>
  <c r="Q21" i="14"/>
  <c r="R21" i="14"/>
  <c r="T22" i="1"/>
  <c r="AG28" i="1"/>
  <c r="AG29" i="1" s="1"/>
  <c r="AG26" i="1"/>
  <c r="AG25" i="1"/>
  <c r="AG27" i="1"/>
  <c r="AG23" i="1"/>
  <c r="AG24" i="1"/>
  <c r="CS28" i="1"/>
  <c r="CS29" i="1" s="1"/>
  <c r="AP35" i="1" l="1"/>
  <c r="AP31" i="1"/>
  <c r="AP30" i="1"/>
  <c r="AP34" i="1"/>
  <c r="AP33" i="1"/>
  <c r="AP32" i="1"/>
  <c r="AW30" i="1"/>
  <c r="AW31" i="1"/>
  <c r="AW33" i="1"/>
  <c r="AW32" i="1"/>
  <c r="AW35" i="1"/>
  <c r="AW34" i="1"/>
  <c r="O22" i="14"/>
  <c r="O27" i="14"/>
  <c r="O24" i="14"/>
  <c r="O23" i="14"/>
  <c r="O25" i="14"/>
  <c r="O26" i="14"/>
  <c r="N26" i="14"/>
  <c r="N27" i="14"/>
  <c r="N25" i="14"/>
  <c r="N23" i="14"/>
  <c r="N24" i="14"/>
  <c r="N22" i="14"/>
  <c r="CY32" i="1"/>
  <c r="CY33" i="1"/>
  <c r="CY35" i="1"/>
  <c r="CY30" i="1"/>
  <c r="CY34" i="1"/>
  <c r="CY31" i="1"/>
  <c r="R28" i="1"/>
  <c r="R26" i="1"/>
  <c r="R23" i="1"/>
  <c r="R27" i="1"/>
  <c r="R24" i="1"/>
  <c r="R25" i="1"/>
  <c r="CZ35" i="1"/>
  <c r="CZ34" i="1"/>
  <c r="CZ32" i="1"/>
  <c r="CZ31" i="1"/>
  <c r="CZ30" i="1"/>
  <c r="CZ33" i="1"/>
  <c r="DB32" i="1"/>
  <c r="DB31" i="1"/>
  <c r="DB35" i="1"/>
  <c r="DB33" i="1"/>
  <c r="DB34" i="1"/>
  <c r="DB30" i="1"/>
  <c r="Q28" i="1"/>
  <c r="Q24" i="1"/>
  <c r="Q25" i="1"/>
  <c r="Q26" i="1"/>
  <c r="Q23" i="1"/>
  <c r="Q27" i="1"/>
  <c r="L114" i="1"/>
  <c r="BW32" i="1"/>
  <c r="BW35" i="1"/>
  <c r="BW30" i="1"/>
  <c r="BW31" i="1"/>
  <c r="BW34" i="1"/>
  <c r="BW33" i="1"/>
  <c r="Z35" i="1"/>
  <c r="Z32" i="1"/>
  <c r="Z33" i="1"/>
  <c r="Z31" i="1"/>
  <c r="Z30" i="1"/>
  <c r="Z34" i="1"/>
  <c r="AC35" i="1"/>
  <c r="AC32" i="1"/>
  <c r="AC31" i="1"/>
  <c r="AC33" i="1"/>
  <c r="AC30" i="1"/>
  <c r="AC34" i="1"/>
  <c r="BT33" i="1"/>
  <c r="BT30" i="1"/>
  <c r="BT32" i="1"/>
  <c r="BT31" i="1"/>
  <c r="BT35" i="1"/>
  <c r="BT34" i="1"/>
  <c r="DF29" i="1"/>
  <c r="BV29" i="1"/>
  <c r="AN33" i="1"/>
  <c r="AN35" i="1"/>
  <c r="AN30" i="1"/>
  <c r="AN31" i="1"/>
  <c r="AN34" i="1"/>
  <c r="AN32" i="1"/>
  <c r="AT34" i="1"/>
  <c r="AT33" i="1"/>
  <c r="AT35" i="1"/>
  <c r="AT30" i="1"/>
  <c r="AT32" i="1"/>
  <c r="AT31" i="1"/>
  <c r="P22" i="14"/>
  <c r="P23" i="14"/>
  <c r="P26" i="14"/>
  <c r="P25" i="14"/>
  <c r="P24" i="14"/>
  <c r="P27" i="14"/>
  <c r="AI29" i="1"/>
  <c r="T25" i="1"/>
  <c r="T24" i="1"/>
  <c r="T26" i="1"/>
  <c r="T27" i="1"/>
  <c r="T28" i="1"/>
  <c r="T23" i="1"/>
  <c r="O27" i="1"/>
  <c r="O28" i="1"/>
  <c r="O29" i="1" s="1"/>
  <c r="O23" i="1"/>
  <c r="O25" i="1"/>
  <c r="O26" i="1"/>
  <c r="O24" i="1"/>
  <c r="BI33" i="1"/>
  <c r="BI35" i="1"/>
  <c r="BI32" i="1"/>
  <c r="BI30" i="1"/>
  <c r="BI31" i="1"/>
  <c r="BI34" i="1"/>
  <c r="AL29" i="1"/>
  <c r="AA29" i="1"/>
  <c r="CA29" i="1"/>
  <c r="AM29" i="1"/>
  <c r="DD29" i="1"/>
  <c r="AJ29" i="1"/>
  <c r="DA29" i="1"/>
  <c r="CP29" i="1"/>
  <c r="AR35" i="1"/>
  <c r="AR33" i="1"/>
  <c r="AR34" i="1"/>
  <c r="AR32" i="1"/>
  <c r="AR30" i="1"/>
  <c r="AR31" i="1"/>
  <c r="BJ29" i="1"/>
  <c r="M35" i="1"/>
  <c r="M36" i="1" s="1"/>
  <c r="M31" i="1"/>
  <c r="M33" i="1"/>
  <c r="M30" i="1"/>
  <c r="M32" i="1"/>
  <c r="M34" i="1"/>
  <c r="CD29" i="1"/>
  <c r="CF29" i="1"/>
  <c r="DC29" i="1"/>
  <c r="AK29" i="1"/>
  <c r="D22" i="14"/>
  <c r="D25" i="14"/>
  <c r="D27" i="14"/>
  <c r="D26" i="14"/>
  <c r="D23" i="14"/>
  <c r="D24" i="14"/>
  <c r="AH29" i="1"/>
  <c r="CU29" i="1"/>
  <c r="K21" i="14"/>
  <c r="BK27" i="1"/>
  <c r="BK24" i="1"/>
  <c r="BO29" i="1" s="1"/>
  <c r="BK25" i="1"/>
  <c r="BK28" i="1"/>
  <c r="BK29" i="1" s="1"/>
  <c r="BK26" i="1"/>
  <c r="BM29" i="1" s="1"/>
  <c r="BK23" i="1"/>
  <c r="P28" i="1"/>
  <c r="P23" i="1"/>
  <c r="P25" i="1"/>
  <c r="P24" i="1"/>
  <c r="P26" i="1"/>
  <c r="P27" i="1"/>
  <c r="CC31" i="1"/>
  <c r="CC35" i="1"/>
  <c r="CC32" i="1"/>
  <c r="CC34" i="1"/>
  <c r="CC30" i="1"/>
  <c r="CC33" i="1"/>
  <c r="CN29" i="1"/>
  <c r="M24" i="14"/>
  <c r="M23" i="14"/>
  <c r="M22" i="14"/>
  <c r="M25" i="14"/>
  <c r="M27" i="14"/>
  <c r="M26" i="14"/>
  <c r="CK29" i="1"/>
  <c r="DE32" i="1"/>
  <c r="DE31" i="1"/>
  <c r="DE33" i="1"/>
  <c r="DE30" i="1"/>
  <c r="DE34" i="1"/>
  <c r="DE35" i="1"/>
  <c r="BS29" i="1"/>
  <c r="BU33" i="1"/>
  <c r="BU31" i="1"/>
  <c r="BU30" i="1"/>
  <c r="BU32" i="1"/>
  <c r="BU35" i="1"/>
  <c r="BU34" i="1"/>
  <c r="AY29" i="1"/>
  <c r="AO30" i="1"/>
  <c r="AO34" i="1"/>
  <c r="AO33" i="1"/>
  <c r="AO32" i="1"/>
  <c r="AO31" i="1"/>
  <c r="AO35" i="1"/>
  <c r="F22" i="14"/>
  <c r="F27" i="14"/>
  <c r="F24" i="14"/>
  <c r="F26" i="14"/>
  <c r="F25" i="14"/>
  <c r="F23" i="14"/>
  <c r="AQ34" i="1"/>
  <c r="AQ33" i="1"/>
  <c r="AQ31" i="1"/>
  <c r="AQ35" i="1"/>
  <c r="AQ32" i="1"/>
  <c r="AQ30" i="1"/>
  <c r="DI31" i="1"/>
  <c r="DI34" i="1"/>
  <c r="DI32" i="1"/>
  <c r="DI33" i="1"/>
  <c r="DI30" i="1"/>
  <c r="DI35" i="1"/>
  <c r="V29" i="1"/>
  <c r="CS30" i="1"/>
  <c r="CS31" i="1"/>
  <c r="CS33" i="1"/>
  <c r="CS35" i="1"/>
  <c r="CS32" i="1"/>
  <c r="CS34" i="1"/>
  <c r="R26" i="14"/>
  <c r="R25" i="14"/>
  <c r="R23" i="14"/>
  <c r="R27" i="14"/>
  <c r="R24" i="14"/>
  <c r="R22" i="14"/>
  <c r="BX35" i="1"/>
  <c r="BX31" i="1"/>
  <c r="BX30" i="1"/>
  <c r="BX32" i="1"/>
  <c r="BX33" i="1"/>
  <c r="BX34" i="1"/>
  <c r="BQ29" i="1"/>
  <c r="CT35" i="1"/>
  <c r="CT32" i="1"/>
  <c r="CT33" i="1"/>
  <c r="CT30" i="1"/>
  <c r="CT34" i="1"/>
  <c r="CT31" i="1"/>
  <c r="BZ29" i="1"/>
  <c r="CX29" i="1"/>
  <c r="CR29" i="1"/>
  <c r="CE29" i="1"/>
  <c r="CH29" i="1"/>
  <c r="DH29" i="1"/>
  <c r="BR29" i="1"/>
  <c r="AD29" i="1"/>
  <c r="N30" i="1"/>
  <c r="N34" i="1"/>
  <c r="N33" i="1"/>
  <c r="N32" i="1"/>
  <c r="N35" i="1"/>
  <c r="N36" i="1" s="1"/>
  <c r="N31" i="1"/>
  <c r="CV29" i="1"/>
  <c r="CB29" i="1"/>
  <c r="L42" i="1"/>
  <c r="F36" i="1"/>
  <c r="D36" i="1" s="1"/>
  <c r="G35" i="1"/>
  <c r="E36" i="1"/>
  <c r="C36" i="1" s="1"/>
  <c r="CW29" i="1"/>
  <c r="H21" i="14"/>
  <c r="CI25" i="1"/>
  <c r="CL29" i="1" s="1"/>
  <c r="CI28" i="1"/>
  <c r="CI29" i="1" s="1"/>
  <c r="CI27" i="1"/>
  <c r="CI26" i="1"/>
  <c r="CI24" i="1"/>
  <c r="CM29" i="1" s="1"/>
  <c r="CI23" i="1"/>
  <c r="CQ29" i="1"/>
  <c r="AG34" i="1"/>
  <c r="AG30" i="1"/>
  <c r="AG32" i="1"/>
  <c r="AG35" i="1"/>
  <c r="AG31" i="1"/>
  <c r="AG33" i="1"/>
  <c r="Q24" i="14"/>
  <c r="Q25" i="14"/>
  <c r="Q27" i="14"/>
  <c r="Q23" i="14"/>
  <c r="Q22" i="14"/>
  <c r="Q26" i="14"/>
  <c r="AU31" i="1"/>
  <c r="AU30" i="1"/>
  <c r="AU33" i="1"/>
  <c r="AU32" i="1"/>
  <c r="AU35" i="1"/>
  <c r="AU36" i="1" s="1"/>
  <c r="AU34" i="1"/>
  <c r="AB32" i="1"/>
  <c r="AB34" i="1"/>
  <c r="AB35" i="1"/>
  <c r="AB31" i="1"/>
  <c r="AB33" i="1"/>
  <c r="AB30" i="1"/>
  <c r="S28" i="1"/>
  <c r="S29" i="1" s="1"/>
  <c r="S27" i="1"/>
  <c r="S25" i="1"/>
  <c r="S24" i="1"/>
  <c r="W29" i="1" s="1"/>
  <c r="S26" i="1"/>
  <c r="U29" i="1" s="1"/>
  <c r="S23" i="1"/>
  <c r="X29" i="1" s="1"/>
  <c r="G20" i="14"/>
  <c r="G21" i="14" s="1"/>
  <c r="G17" i="14"/>
  <c r="J21" i="14" s="1"/>
  <c r="G15" i="14"/>
  <c r="L21" i="14" s="1"/>
  <c r="G19" i="14"/>
  <c r="G18" i="14"/>
  <c r="I21" i="14" s="1"/>
  <c r="G16" i="14"/>
  <c r="BB30" i="1"/>
  <c r="BB33" i="1"/>
  <c r="BB35" i="1"/>
  <c r="BB32" i="1"/>
  <c r="BB34" i="1"/>
  <c r="BB31" i="1"/>
  <c r="BC28" i="1"/>
  <c r="BC29" i="1" s="1"/>
  <c r="BC23" i="1"/>
  <c r="BH29" i="1" s="1"/>
  <c r="BC26" i="1"/>
  <c r="BE29" i="1" s="1"/>
  <c r="BC24" i="1"/>
  <c r="BG29" i="1" s="1"/>
  <c r="BC25" i="1"/>
  <c r="BF29" i="1" s="1"/>
  <c r="BC27" i="1"/>
  <c r="BD29" i="1" s="1"/>
  <c r="AE35" i="1"/>
  <c r="AE33" i="1"/>
  <c r="AE31" i="1"/>
  <c r="AE34" i="1"/>
  <c r="AE30" i="1"/>
  <c r="AE32" i="1"/>
  <c r="AZ30" i="1"/>
  <c r="AZ31" i="1"/>
  <c r="AZ33" i="1"/>
  <c r="AZ34" i="1"/>
  <c r="AZ35" i="1"/>
  <c r="AZ32" i="1"/>
  <c r="DG29" i="1"/>
  <c r="AV29" i="1"/>
  <c r="AS35" i="1"/>
  <c r="AS30" i="1"/>
  <c r="AS34" i="1"/>
  <c r="AS33" i="1"/>
  <c r="AS31" i="1"/>
  <c r="AS32" i="1"/>
  <c r="BP29" i="1"/>
  <c r="AF29" i="1"/>
  <c r="CO33" i="1"/>
  <c r="CO30" i="1"/>
  <c r="CO32" i="1"/>
  <c r="CO31" i="1"/>
  <c r="CO35" i="1"/>
  <c r="CO34" i="1"/>
  <c r="AX29" i="1"/>
  <c r="Y29" i="1"/>
  <c r="BY29" i="1"/>
  <c r="BA34" i="1"/>
  <c r="BA30" i="1"/>
  <c r="BA35" i="1"/>
  <c r="BA32" i="1"/>
  <c r="BA31" i="1"/>
  <c r="BA33" i="1"/>
  <c r="BL29" i="1"/>
  <c r="BN29" i="1"/>
  <c r="CJ29" i="1"/>
  <c r="CG29" i="1"/>
  <c r="E25" i="14"/>
  <c r="E23" i="14"/>
  <c r="E26" i="14"/>
  <c r="E22" i="14"/>
  <c r="E24" i="14"/>
  <c r="E27" i="14"/>
  <c r="BE30" i="1" l="1"/>
  <c r="BE32" i="1"/>
  <c r="BE35" i="1"/>
  <c r="BE33" i="1"/>
  <c r="BE31" i="1"/>
  <c r="BE34" i="1"/>
  <c r="U33" i="1"/>
  <c r="U30" i="1"/>
  <c r="U34" i="1"/>
  <c r="U32" i="1"/>
  <c r="U31" i="1"/>
  <c r="U35" i="1"/>
  <c r="BD32" i="1"/>
  <c r="BD34" i="1"/>
  <c r="BD35" i="1"/>
  <c r="BD36" i="1" s="1"/>
  <c r="BD30" i="1"/>
  <c r="BI36" i="1" s="1"/>
  <c r="BD31" i="1"/>
  <c r="BD33" i="1"/>
  <c r="J24" i="14"/>
  <c r="J23" i="14"/>
  <c r="J27" i="14"/>
  <c r="J26" i="14"/>
  <c r="J25" i="14"/>
  <c r="J22" i="14"/>
  <c r="I25" i="14"/>
  <c r="I27" i="14"/>
  <c r="I26" i="14"/>
  <c r="I23" i="14"/>
  <c r="I24" i="14"/>
  <c r="I22" i="14"/>
  <c r="BO30" i="1"/>
  <c r="BO35" i="1"/>
  <c r="BO34" i="1"/>
  <c r="BO33" i="1"/>
  <c r="BO32" i="1"/>
  <c r="BO31" i="1"/>
  <c r="L25" i="14"/>
  <c r="L27" i="14"/>
  <c r="L24" i="14"/>
  <c r="L22" i="14"/>
  <c r="L23" i="14"/>
  <c r="L26" i="14"/>
  <c r="BH33" i="1"/>
  <c r="BH34" i="1"/>
  <c r="BH35" i="1"/>
  <c r="BH31" i="1"/>
  <c r="BH32" i="1"/>
  <c r="BH30" i="1"/>
  <c r="W30" i="1"/>
  <c r="W31" i="1"/>
  <c r="W34" i="1"/>
  <c r="W35" i="1"/>
  <c r="W32" i="1"/>
  <c r="W33" i="1"/>
  <c r="BF34" i="1"/>
  <c r="BF35" i="1"/>
  <c r="BF30" i="1"/>
  <c r="BF33" i="1"/>
  <c r="BF31" i="1"/>
  <c r="BF32" i="1"/>
  <c r="BG34" i="1"/>
  <c r="BG32" i="1"/>
  <c r="BG30" i="1"/>
  <c r="BG31" i="1"/>
  <c r="BG33" i="1"/>
  <c r="BG35" i="1"/>
  <c r="X35" i="1"/>
  <c r="X32" i="1"/>
  <c r="X34" i="1"/>
  <c r="X31" i="1"/>
  <c r="X33" i="1"/>
  <c r="Z36" i="1" s="1"/>
  <c r="X30" i="1"/>
  <c r="CM33" i="1"/>
  <c r="CM31" i="1"/>
  <c r="CM35" i="1"/>
  <c r="CM34" i="1"/>
  <c r="CM32" i="1"/>
  <c r="CM30" i="1"/>
  <c r="CL30" i="1"/>
  <c r="CL33" i="1"/>
  <c r="CL34" i="1"/>
  <c r="CL32" i="1"/>
  <c r="CL31" i="1"/>
  <c r="CL35" i="1"/>
  <c r="CJ35" i="1"/>
  <c r="CJ31" i="1"/>
  <c r="CJ30" i="1"/>
  <c r="CJ34" i="1"/>
  <c r="CJ32" i="1"/>
  <c r="CJ33" i="1"/>
  <c r="BY30" i="1"/>
  <c r="BY32" i="1"/>
  <c r="BY34" i="1"/>
  <c r="BY33" i="1"/>
  <c r="BY35" i="1"/>
  <c r="BY36" i="1" s="1"/>
  <c r="BY31" i="1"/>
  <c r="AU42" i="1"/>
  <c r="AU37" i="1"/>
  <c r="AU38" i="1"/>
  <c r="AU40" i="1"/>
  <c r="AU41" i="1"/>
  <c r="AU39" i="1"/>
  <c r="CB31" i="1"/>
  <c r="CB34" i="1"/>
  <c r="CB35" i="1"/>
  <c r="CB32" i="1"/>
  <c r="CB33" i="1"/>
  <c r="CB30" i="1"/>
  <c r="N39" i="1"/>
  <c r="N38" i="1"/>
  <c r="N37" i="1"/>
  <c r="N40" i="1"/>
  <c r="N41" i="1"/>
  <c r="N42" i="1"/>
  <c r="N43" i="1" s="1"/>
  <c r="BZ32" i="1"/>
  <c r="BZ35" i="1"/>
  <c r="BZ31" i="1"/>
  <c r="BZ30" i="1"/>
  <c r="BZ33" i="1"/>
  <c r="BZ34" i="1"/>
  <c r="BQ30" i="1"/>
  <c r="BQ35" i="1"/>
  <c r="BQ34" i="1"/>
  <c r="BQ31" i="1"/>
  <c r="BQ32" i="1"/>
  <c r="BQ33" i="1"/>
  <c r="CN34" i="1"/>
  <c r="CO36" i="1" s="1"/>
  <c r="CN35" i="1"/>
  <c r="CN33" i="1"/>
  <c r="CN32" i="1"/>
  <c r="CN31" i="1"/>
  <c r="CN30" i="1"/>
  <c r="K25" i="14"/>
  <c r="K24" i="14"/>
  <c r="K27" i="14"/>
  <c r="K23" i="14"/>
  <c r="K22" i="14"/>
  <c r="K26" i="14"/>
  <c r="CD33" i="1"/>
  <c r="CD32" i="1"/>
  <c r="CD31" i="1"/>
  <c r="CD34" i="1"/>
  <c r="CD35" i="1"/>
  <c r="CD30" i="1"/>
  <c r="AI30" i="1"/>
  <c r="AI35" i="1"/>
  <c r="AI34" i="1"/>
  <c r="AI31" i="1"/>
  <c r="AI32" i="1"/>
  <c r="AI33" i="1"/>
  <c r="Y32" i="1"/>
  <c r="Y35" i="1"/>
  <c r="Y34" i="1"/>
  <c r="Y31" i="1"/>
  <c r="Y33" i="1"/>
  <c r="Y30" i="1"/>
  <c r="AS36" i="1"/>
  <c r="H27" i="14"/>
  <c r="H26" i="14"/>
  <c r="H23" i="14"/>
  <c r="H25" i="14"/>
  <c r="H22" i="14"/>
  <c r="H24" i="14"/>
  <c r="CV35" i="1"/>
  <c r="CV30" i="1"/>
  <c r="CV32" i="1"/>
  <c r="CV34" i="1"/>
  <c r="CV31" i="1"/>
  <c r="CV33" i="1"/>
  <c r="AD34" i="1"/>
  <c r="AD35" i="1"/>
  <c r="AD36" i="1" s="1"/>
  <c r="AD32" i="1"/>
  <c r="AD31" i="1"/>
  <c r="AD30" i="1"/>
  <c r="AD33" i="1"/>
  <c r="CE31" i="1"/>
  <c r="CE34" i="1"/>
  <c r="CE35" i="1"/>
  <c r="CE36" i="1" s="1"/>
  <c r="CE33" i="1"/>
  <c r="CE30" i="1"/>
  <c r="CE32" i="1"/>
  <c r="BS33" i="1"/>
  <c r="BS34" i="1"/>
  <c r="BS30" i="1"/>
  <c r="BS32" i="1"/>
  <c r="BS35" i="1"/>
  <c r="BS31" i="1"/>
  <c r="P29" i="1"/>
  <c r="CU32" i="1"/>
  <c r="CU31" i="1"/>
  <c r="CU33" i="1"/>
  <c r="CU30" i="1"/>
  <c r="CU35" i="1"/>
  <c r="CU34" i="1"/>
  <c r="AK35" i="1"/>
  <c r="AK33" i="1"/>
  <c r="AK32" i="1"/>
  <c r="AK31" i="1"/>
  <c r="AK34" i="1"/>
  <c r="AK30" i="1"/>
  <c r="AP36" i="1" s="1"/>
  <c r="DD34" i="1"/>
  <c r="DD33" i="1"/>
  <c r="DD31" i="1"/>
  <c r="DD32" i="1"/>
  <c r="DD30" i="1"/>
  <c r="DD35" i="1"/>
  <c r="CA32" i="1"/>
  <c r="CA31" i="1"/>
  <c r="CA30" i="1"/>
  <c r="CA33" i="1"/>
  <c r="CC36" i="1" s="1"/>
  <c r="CA35" i="1"/>
  <c r="CA34" i="1"/>
  <c r="DF31" i="1"/>
  <c r="DF32" i="1"/>
  <c r="DI36" i="1" s="1"/>
  <c r="DF33" i="1"/>
  <c r="DF30" i="1"/>
  <c r="DF34" i="1"/>
  <c r="DF35" i="1"/>
  <c r="DF36" i="1" s="1"/>
  <c r="L121" i="1"/>
  <c r="R29" i="1"/>
  <c r="AX31" i="1"/>
  <c r="AX33" i="1"/>
  <c r="AX35" i="1"/>
  <c r="AX36" i="1" s="1"/>
  <c r="AX34" i="1"/>
  <c r="AX32" i="1"/>
  <c r="AX30" i="1"/>
  <c r="BN35" i="1"/>
  <c r="BN32" i="1"/>
  <c r="BN30" i="1"/>
  <c r="BN34" i="1"/>
  <c r="BN31" i="1"/>
  <c r="BN33" i="1"/>
  <c r="S33" i="1"/>
  <c r="S30" i="1"/>
  <c r="S34" i="1"/>
  <c r="S31" i="1"/>
  <c r="S35" i="1"/>
  <c r="S32" i="1"/>
  <c r="CH32" i="1"/>
  <c r="CH30" i="1"/>
  <c r="CH33" i="1"/>
  <c r="CH31" i="1"/>
  <c r="CH35" i="1"/>
  <c r="CH36" i="1" s="1"/>
  <c r="CH34" i="1"/>
  <c r="V35" i="1"/>
  <c r="V32" i="1"/>
  <c r="V33" i="1"/>
  <c r="V31" i="1"/>
  <c r="V30" i="1"/>
  <c r="V34" i="1"/>
  <c r="BU36" i="1"/>
  <c r="CK34" i="1"/>
  <c r="CK31" i="1"/>
  <c r="CK35" i="1"/>
  <c r="CK33" i="1"/>
  <c r="CK30" i="1"/>
  <c r="CK32" i="1"/>
  <c r="BK32" i="1"/>
  <c r="BK33" i="1"/>
  <c r="BK30" i="1"/>
  <c r="BK35" i="1"/>
  <c r="BK31" i="1"/>
  <c r="BK34" i="1"/>
  <c r="AJ34" i="1"/>
  <c r="AJ35" i="1"/>
  <c r="AJ30" i="1"/>
  <c r="AJ32" i="1"/>
  <c r="AJ33" i="1"/>
  <c r="AJ31" i="1"/>
  <c r="BV32" i="1"/>
  <c r="BV34" i="1"/>
  <c r="BW36" i="1" s="1"/>
  <c r="BV35" i="1"/>
  <c r="BV31" i="1"/>
  <c r="BV33" i="1"/>
  <c r="BX36" i="1" s="1"/>
  <c r="BV30" i="1"/>
  <c r="BL34" i="1"/>
  <c r="BL30" i="1"/>
  <c r="BL33" i="1"/>
  <c r="BL35" i="1"/>
  <c r="BL31" i="1"/>
  <c r="BL32" i="1"/>
  <c r="BA36" i="1"/>
  <c r="BC35" i="1"/>
  <c r="BC33" i="1"/>
  <c r="BC31" i="1"/>
  <c r="BC34" i="1"/>
  <c r="BC32" i="1"/>
  <c r="BC30" i="1"/>
  <c r="CG31" i="1"/>
  <c r="CG33" i="1"/>
  <c r="CG34" i="1"/>
  <c r="CG35" i="1"/>
  <c r="CG36" i="1" s="1"/>
  <c r="CG32" i="1"/>
  <c r="CG30" i="1"/>
  <c r="AF35" i="1"/>
  <c r="AF31" i="1"/>
  <c r="AF34" i="1"/>
  <c r="AF30" i="1"/>
  <c r="AF32" i="1"/>
  <c r="AF33" i="1"/>
  <c r="AV32" i="1"/>
  <c r="AV35" i="1"/>
  <c r="AV36" i="1" s="1"/>
  <c r="AV31" i="1"/>
  <c r="AV34" i="1"/>
  <c r="AW36" i="1" s="1"/>
  <c r="AV33" i="1"/>
  <c r="AV30" i="1"/>
  <c r="BB36" i="1"/>
  <c r="G23" i="14"/>
  <c r="G26" i="14"/>
  <c r="G22" i="14"/>
  <c r="G25" i="14"/>
  <c r="G27" i="14"/>
  <c r="G24" i="14"/>
  <c r="AG36" i="1"/>
  <c r="CQ32" i="1"/>
  <c r="CT36" i="1" s="1"/>
  <c r="CQ30" i="1"/>
  <c r="CQ31" i="1"/>
  <c r="CQ33" i="1"/>
  <c r="CQ35" i="1"/>
  <c r="CQ34" i="1"/>
  <c r="CW32" i="1"/>
  <c r="CW31" i="1"/>
  <c r="CW30" i="1"/>
  <c r="CW33" i="1"/>
  <c r="CY36" i="1" s="1"/>
  <c r="CW34" i="1"/>
  <c r="CW35" i="1"/>
  <c r="B36" i="1"/>
  <c r="D43" i="1"/>
  <c r="BR31" i="1"/>
  <c r="BR35" i="1"/>
  <c r="BR33" i="1"/>
  <c r="BT36" i="1" s="1"/>
  <c r="BR34" i="1"/>
  <c r="BR32" i="1"/>
  <c r="BR30" i="1"/>
  <c r="CR35" i="1"/>
  <c r="CR31" i="1"/>
  <c r="CR30" i="1"/>
  <c r="CR33" i="1"/>
  <c r="CR34" i="1"/>
  <c r="CR32" i="1"/>
  <c r="AY32" i="1"/>
  <c r="AY35" i="1"/>
  <c r="AY34" i="1"/>
  <c r="AZ36" i="1" s="1"/>
  <c r="AY33" i="1"/>
  <c r="AY30" i="1"/>
  <c r="AY31" i="1"/>
  <c r="AH30" i="1"/>
  <c r="AH31" i="1"/>
  <c r="AH35" i="1"/>
  <c r="AH32" i="1"/>
  <c r="AH33" i="1"/>
  <c r="AH34" i="1"/>
  <c r="DC34" i="1"/>
  <c r="DC35" i="1"/>
  <c r="DC31" i="1"/>
  <c r="DC32" i="1"/>
  <c r="DC33" i="1"/>
  <c r="DC30" i="1"/>
  <c r="M40" i="1"/>
  <c r="M42" i="1"/>
  <c r="M43" i="1" s="1"/>
  <c r="M38" i="1"/>
  <c r="M37" i="1"/>
  <c r="M39" i="1"/>
  <c r="M41" i="1"/>
  <c r="CP30" i="1"/>
  <c r="CP31" i="1"/>
  <c r="CP35" i="1"/>
  <c r="CP34" i="1"/>
  <c r="CP33" i="1"/>
  <c r="CP32" i="1"/>
  <c r="CS36" i="1" s="1"/>
  <c r="AM32" i="1"/>
  <c r="AM30" i="1"/>
  <c r="AR36" i="1" s="1"/>
  <c r="AM35" i="1"/>
  <c r="AM31" i="1"/>
  <c r="AQ36" i="1" s="1"/>
  <c r="AM33" i="1"/>
  <c r="AM34" i="1"/>
  <c r="AA30" i="1"/>
  <c r="AA31" i="1"/>
  <c r="AE36" i="1" s="1"/>
  <c r="AA33" i="1"/>
  <c r="AC36" i="1" s="1"/>
  <c r="AA35" i="1"/>
  <c r="AA32" i="1"/>
  <c r="AA34" i="1"/>
  <c r="AB36" i="1" s="1"/>
  <c r="T29" i="1"/>
  <c r="AN36" i="1"/>
  <c r="BP30" i="1"/>
  <c r="BP31" i="1"/>
  <c r="BP32" i="1"/>
  <c r="BP33" i="1"/>
  <c r="BP35" i="1"/>
  <c r="BP34" i="1"/>
  <c r="DG33" i="1"/>
  <c r="DG30" i="1"/>
  <c r="DG34" i="1"/>
  <c r="DG32" i="1"/>
  <c r="DG31" i="1"/>
  <c r="DG35" i="1"/>
  <c r="DG36" i="1" s="1"/>
  <c r="CI32" i="1"/>
  <c r="CI31" i="1"/>
  <c r="CI34" i="1"/>
  <c r="CI33" i="1"/>
  <c r="CI35" i="1"/>
  <c r="CI30" i="1"/>
  <c r="L49" i="1"/>
  <c r="G42" i="1"/>
  <c r="E43" i="1"/>
  <c r="C43" i="1" s="1"/>
  <c r="F43" i="1"/>
  <c r="DH35" i="1"/>
  <c r="DH30" i="1"/>
  <c r="DH32" i="1"/>
  <c r="DH34" i="1"/>
  <c r="DH31" i="1"/>
  <c r="DH33" i="1"/>
  <c r="CX30" i="1"/>
  <c r="CX35" i="1"/>
  <c r="CX36" i="1" s="1"/>
  <c r="CX34" i="1"/>
  <c r="CX33" i="1"/>
  <c r="CZ36" i="1" s="1"/>
  <c r="CX31" i="1"/>
  <c r="DB36" i="1" s="1"/>
  <c r="CX32" i="1"/>
  <c r="AO36" i="1"/>
  <c r="BM34" i="1"/>
  <c r="BM33" i="1"/>
  <c r="BM30" i="1"/>
  <c r="BM32" i="1"/>
  <c r="BM31" i="1"/>
  <c r="BM35" i="1"/>
  <c r="CF33" i="1"/>
  <c r="CF30" i="1"/>
  <c r="CF35" i="1"/>
  <c r="CF31" i="1"/>
  <c r="CF34" i="1"/>
  <c r="CF32" i="1"/>
  <c r="BJ33" i="1"/>
  <c r="BJ31" i="1"/>
  <c r="BJ34" i="1"/>
  <c r="BJ32" i="1"/>
  <c r="BJ30" i="1"/>
  <c r="BJ35" i="1"/>
  <c r="DA35" i="1"/>
  <c r="DA36" i="1" s="1"/>
  <c r="DA31" i="1"/>
  <c r="DE36" i="1" s="1"/>
  <c r="DA34" i="1"/>
  <c r="DA30" i="1"/>
  <c r="DA32" i="1"/>
  <c r="DA33" i="1"/>
  <c r="AL33" i="1"/>
  <c r="AL32" i="1"/>
  <c r="AL31" i="1"/>
  <c r="AL34" i="1"/>
  <c r="AL30" i="1"/>
  <c r="AL35" i="1"/>
  <c r="O34" i="1"/>
  <c r="O31" i="1"/>
  <c r="O30" i="1"/>
  <c r="O35" i="1"/>
  <c r="O36" i="1" s="1"/>
  <c r="O32" i="1"/>
  <c r="O33" i="1"/>
  <c r="AT36" i="1"/>
  <c r="Q29" i="1"/>
  <c r="AR40" i="1" l="1"/>
  <c r="AR41" i="1"/>
  <c r="AR38" i="1"/>
  <c r="AR37" i="1"/>
  <c r="AR42" i="1"/>
  <c r="AR39" i="1"/>
  <c r="AP37" i="1"/>
  <c r="AP39" i="1"/>
  <c r="AP42" i="1"/>
  <c r="AP41" i="1"/>
  <c r="AP40" i="1"/>
  <c r="AP38" i="1"/>
  <c r="BW40" i="1"/>
  <c r="BW39" i="1"/>
  <c r="BW42" i="1"/>
  <c r="BW41" i="1"/>
  <c r="BW38" i="1"/>
  <c r="BW37" i="1"/>
  <c r="CO42" i="1"/>
  <c r="CO37" i="1"/>
  <c r="CO41" i="1"/>
  <c r="CO40" i="1"/>
  <c r="CO39" i="1"/>
  <c r="CO38" i="1"/>
  <c r="Z40" i="1"/>
  <c r="Z38" i="1"/>
  <c r="Z41" i="1"/>
  <c r="Z42" i="1"/>
  <c r="Z39" i="1"/>
  <c r="Z37" i="1"/>
  <c r="CZ37" i="1"/>
  <c r="CZ42" i="1"/>
  <c r="CZ38" i="1"/>
  <c r="CZ40" i="1"/>
  <c r="CZ39" i="1"/>
  <c r="CZ41" i="1"/>
  <c r="AW42" i="1"/>
  <c r="AW37" i="1"/>
  <c r="AW39" i="1"/>
  <c r="AW38" i="1"/>
  <c r="AW40" i="1"/>
  <c r="AW41" i="1"/>
  <c r="DE42" i="1"/>
  <c r="DE40" i="1"/>
  <c r="DE41" i="1"/>
  <c r="DE38" i="1"/>
  <c r="DE39" i="1"/>
  <c r="DE37" i="1"/>
  <c r="AZ39" i="1"/>
  <c r="AZ42" i="1"/>
  <c r="AZ41" i="1"/>
  <c r="AZ37" i="1"/>
  <c r="AZ38" i="1"/>
  <c r="AZ40" i="1"/>
  <c r="CT37" i="1"/>
  <c r="CT39" i="1"/>
  <c r="CT38" i="1"/>
  <c r="CT40" i="1"/>
  <c r="CT42" i="1"/>
  <c r="CT41" i="1"/>
  <c r="AB37" i="1"/>
  <c r="AB39" i="1"/>
  <c r="AB38" i="1"/>
  <c r="AB41" i="1"/>
  <c r="AB42" i="1"/>
  <c r="AB40" i="1"/>
  <c r="AE37" i="1"/>
  <c r="AE39" i="1"/>
  <c r="AE38" i="1"/>
  <c r="AE40" i="1"/>
  <c r="AE41" i="1"/>
  <c r="AE42" i="1"/>
  <c r="CS42" i="1"/>
  <c r="CS38" i="1"/>
  <c r="CS39" i="1"/>
  <c r="CS41" i="1"/>
  <c r="CS40" i="1"/>
  <c r="CS37" i="1"/>
  <c r="BX41" i="1"/>
  <c r="BX38" i="1"/>
  <c r="BX39" i="1"/>
  <c r="BX42" i="1"/>
  <c r="BX40" i="1"/>
  <c r="BX37" i="1"/>
  <c r="DI41" i="1"/>
  <c r="DI42" i="1"/>
  <c r="DI40" i="1"/>
  <c r="DI38" i="1"/>
  <c r="DI37" i="1"/>
  <c r="DI39" i="1"/>
  <c r="CC37" i="1"/>
  <c r="CC39" i="1"/>
  <c r="CC42" i="1"/>
  <c r="CC41" i="1"/>
  <c r="CC40" i="1"/>
  <c r="CC38" i="1"/>
  <c r="CY41" i="1"/>
  <c r="CY37" i="1"/>
  <c r="CY38" i="1"/>
  <c r="CY42" i="1"/>
  <c r="CY39" i="1"/>
  <c r="CY40" i="1"/>
  <c r="BI37" i="1"/>
  <c r="BI40" i="1"/>
  <c r="BI39" i="1"/>
  <c r="BI42" i="1"/>
  <c r="BI41" i="1"/>
  <c r="BI38" i="1"/>
  <c r="AC40" i="1"/>
  <c r="AC39" i="1"/>
  <c r="AC41" i="1"/>
  <c r="AC38" i="1"/>
  <c r="AC37" i="1"/>
  <c r="AC42" i="1"/>
  <c r="BT39" i="1"/>
  <c r="BT37" i="1"/>
  <c r="BT38" i="1"/>
  <c r="BT41" i="1"/>
  <c r="BT42" i="1"/>
  <c r="BT40" i="1"/>
  <c r="AQ38" i="1"/>
  <c r="AQ37" i="1"/>
  <c r="AQ39" i="1"/>
  <c r="AQ41" i="1"/>
  <c r="AQ40" i="1"/>
  <c r="AQ42" i="1"/>
  <c r="DB42" i="1"/>
  <c r="DB38" i="1"/>
  <c r="DB41" i="1"/>
  <c r="DB40" i="1"/>
  <c r="DB39" i="1"/>
  <c r="DB37" i="1"/>
  <c r="B43" i="1"/>
  <c r="CH42" i="1"/>
  <c r="CH37" i="1"/>
  <c r="CH41" i="1"/>
  <c r="CH38" i="1"/>
  <c r="CH40" i="1"/>
  <c r="CH39" i="1"/>
  <c r="DF37" i="1"/>
  <c r="DF39" i="1"/>
  <c r="DF40" i="1"/>
  <c r="DF41" i="1"/>
  <c r="DF38" i="1"/>
  <c r="DF42" i="1"/>
  <c r="P34" i="1"/>
  <c r="P35" i="1"/>
  <c r="P36" i="1" s="1"/>
  <c r="P31" i="1"/>
  <c r="P33" i="1"/>
  <c r="P32" i="1"/>
  <c r="P30" i="1"/>
  <c r="AY36" i="1"/>
  <c r="AO39" i="1"/>
  <c r="AO37" i="1"/>
  <c r="AO38" i="1"/>
  <c r="AO42" i="1"/>
  <c r="AO41" i="1"/>
  <c r="AO40" i="1"/>
  <c r="BA40" i="1"/>
  <c r="BA39" i="1"/>
  <c r="BA42" i="1"/>
  <c r="BA37" i="1"/>
  <c r="BA38" i="1"/>
  <c r="BA41" i="1"/>
  <c r="BU41" i="1"/>
  <c r="BU37" i="1"/>
  <c r="BU38" i="1"/>
  <c r="BU39" i="1"/>
  <c r="BU40" i="1"/>
  <c r="BU42" i="1"/>
  <c r="CA36" i="1"/>
  <c r="DA38" i="1"/>
  <c r="DA40" i="1"/>
  <c r="DA41" i="1"/>
  <c r="DA42" i="1"/>
  <c r="DA39" i="1"/>
  <c r="DA37" i="1"/>
  <c r="AF36" i="1"/>
  <c r="BC36" i="1"/>
  <c r="CK36" i="1"/>
  <c r="BN36" i="1"/>
  <c r="AX40" i="1"/>
  <c r="AX39" i="1"/>
  <c r="AX41" i="1"/>
  <c r="AX42" i="1"/>
  <c r="AX37" i="1"/>
  <c r="AX38" i="1"/>
  <c r="DD36" i="1"/>
  <c r="AK36" i="1"/>
  <c r="CE42" i="1"/>
  <c r="CE38" i="1"/>
  <c r="CE41" i="1"/>
  <c r="CE39" i="1"/>
  <c r="CE40" i="1"/>
  <c r="CE37" i="1"/>
  <c r="AI36" i="1"/>
  <c r="BQ36" i="1"/>
  <c r="N44" i="1"/>
  <c r="N49" i="1"/>
  <c r="N47" i="1"/>
  <c r="N45" i="1"/>
  <c r="N48" i="1"/>
  <c r="N46" i="1"/>
  <c r="BG36" i="1"/>
  <c r="BD37" i="1"/>
  <c r="BD41" i="1"/>
  <c r="BD39" i="1"/>
  <c r="BD42" i="1"/>
  <c r="BD38" i="1"/>
  <c r="BD40" i="1"/>
  <c r="BE36" i="1"/>
  <c r="O37" i="1"/>
  <c r="O41" i="1"/>
  <c r="O42" i="1"/>
  <c r="O43" i="1" s="1"/>
  <c r="O38" i="1"/>
  <c r="O39" i="1"/>
  <c r="O40" i="1"/>
  <c r="AL36" i="1"/>
  <c r="BJ36" i="1"/>
  <c r="BM36" i="1"/>
  <c r="DH36" i="1"/>
  <c r="L56" i="1"/>
  <c r="F50" i="1"/>
  <c r="D50" i="1" s="1"/>
  <c r="G49" i="1"/>
  <c r="E50" i="1"/>
  <c r="C50" i="1" s="1"/>
  <c r="AA36" i="1"/>
  <c r="BR36" i="1"/>
  <c r="CW36" i="1"/>
  <c r="AG39" i="1"/>
  <c r="AG40" i="1"/>
  <c r="AG37" i="1"/>
  <c r="AG42" i="1"/>
  <c r="AG38" i="1"/>
  <c r="AG41" i="1"/>
  <c r="AV40" i="1"/>
  <c r="AV42" i="1"/>
  <c r="AV43" i="1" s="1"/>
  <c r="AV38" i="1"/>
  <c r="AV41" i="1"/>
  <c r="AV37" i="1"/>
  <c r="AV39" i="1"/>
  <c r="AJ36" i="1"/>
  <c r="BK36" i="1"/>
  <c r="R35" i="1"/>
  <c r="R34" i="1"/>
  <c r="R32" i="1"/>
  <c r="R30" i="1"/>
  <c r="R33" i="1"/>
  <c r="R31" i="1"/>
  <c r="AS38" i="1"/>
  <c r="AS40" i="1"/>
  <c r="AS37" i="1"/>
  <c r="AS42" i="1"/>
  <c r="AS41" i="1"/>
  <c r="AS39" i="1"/>
  <c r="CB36" i="1"/>
  <c r="CJ36" i="1"/>
  <c r="BH36" i="1"/>
  <c r="Q30" i="1"/>
  <c r="Q31" i="1"/>
  <c r="Q32" i="1"/>
  <c r="Q35" i="1"/>
  <c r="Q34" i="1"/>
  <c r="Q33" i="1"/>
  <c r="S36" i="1" s="1"/>
  <c r="CI36" i="1"/>
  <c r="DC36" i="1"/>
  <c r="CG39" i="1"/>
  <c r="CG41" i="1"/>
  <c r="CG42" i="1"/>
  <c r="CG38" i="1"/>
  <c r="CG37" i="1"/>
  <c r="CG40" i="1"/>
  <c r="AD40" i="1"/>
  <c r="AD39" i="1"/>
  <c r="AD37" i="1"/>
  <c r="AD42" i="1"/>
  <c r="AD38" i="1"/>
  <c r="AD41" i="1"/>
  <c r="CD36" i="1"/>
  <c r="BY41" i="1"/>
  <c r="BY39" i="1"/>
  <c r="BY42" i="1"/>
  <c r="BY40" i="1"/>
  <c r="BY38" i="1"/>
  <c r="BY37" i="1"/>
  <c r="CM36" i="1"/>
  <c r="BP36" i="1"/>
  <c r="AM36" i="1"/>
  <c r="AH36" i="1"/>
  <c r="CR36" i="1"/>
  <c r="CQ36" i="1"/>
  <c r="BB41" i="1"/>
  <c r="BB38" i="1"/>
  <c r="BB42" i="1"/>
  <c r="BB40" i="1"/>
  <c r="BB39" i="1"/>
  <c r="BB37" i="1"/>
  <c r="DG39" i="1"/>
  <c r="DG40" i="1"/>
  <c r="DG42" i="1"/>
  <c r="DG37" i="1"/>
  <c r="DG38" i="1"/>
  <c r="DG41" i="1"/>
  <c r="AN39" i="1"/>
  <c r="AN40" i="1"/>
  <c r="AN38" i="1"/>
  <c r="AN41" i="1"/>
  <c r="AN37" i="1"/>
  <c r="AN42" i="1"/>
  <c r="M45" i="1"/>
  <c r="M47" i="1"/>
  <c r="M49" i="1"/>
  <c r="M50" i="1" s="1"/>
  <c r="M44" i="1"/>
  <c r="M48" i="1"/>
  <c r="M46" i="1"/>
  <c r="AT42" i="1"/>
  <c r="AT43" i="1" s="1"/>
  <c r="AT39" i="1"/>
  <c r="AT37" i="1"/>
  <c r="AT41" i="1"/>
  <c r="AU43" i="1" s="1"/>
  <c r="AT38" i="1"/>
  <c r="AT40" i="1"/>
  <c r="CF36" i="1"/>
  <c r="CX37" i="1"/>
  <c r="CX39" i="1"/>
  <c r="CX41" i="1"/>
  <c r="CX40" i="1"/>
  <c r="CX38" i="1"/>
  <c r="CX42" i="1"/>
  <c r="T35" i="1"/>
  <c r="T31" i="1"/>
  <c r="X36" i="1" s="1"/>
  <c r="T33" i="1"/>
  <c r="V36" i="1" s="1"/>
  <c r="T34" i="1"/>
  <c r="U36" i="1" s="1"/>
  <c r="T32" i="1"/>
  <c r="T30" i="1"/>
  <c r="CP36" i="1"/>
  <c r="BL36" i="1"/>
  <c r="BV36" i="1"/>
  <c r="L128" i="1"/>
  <c r="CU36" i="1"/>
  <c r="BS36" i="1"/>
  <c r="CV36" i="1"/>
  <c r="Y36" i="1"/>
  <c r="CN36" i="1"/>
  <c r="BZ36" i="1"/>
  <c r="CL36" i="1"/>
  <c r="BF36" i="1"/>
  <c r="W36" i="1"/>
  <c r="BO36" i="1"/>
  <c r="S42" i="1" l="1"/>
  <c r="S40" i="1"/>
  <c r="S38" i="1"/>
  <c r="S39" i="1"/>
  <c r="S41" i="1"/>
  <c r="S37" i="1"/>
  <c r="B50" i="1"/>
  <c r="U37" i="1"/>
  <c r="U39" i="1"/>
  <c r="U42" i="1"/>
  <c r="U40" i="1"/>
  <c r="U38" i="1"/>
  <c r="U41" i="1"/>
  <c r="V39" i="1"/>
  <c r="V41" i="1"/>
  <c r="V37" i="1"/>
  <c r="V40" i="1"/>
  <c r="V42" i="1"/>
  <c r="V38" i="1"/>
  <c r="AU45" i="1"/>
  <c r="AU47" i="1"/>
  <c r="AU49" i="1"/>
  <c r="AU46" i="1"/>
  <c r="AU48" i="1"/>
  <c r="AU44" i="1"/>
  <c r="X37" i="1"/>
  <c r="X39" i="1"/>
  <c r="X41" i="1"/>
  <c r="X40" i="1"/>
  <c r="X38" i="1"/>
  <c r="X42" i="1"/>
  <c r="CQ38" i="1"/>
  <c r="CQ42" i="1"/>
  <c r="CQ37" i="1"/>
  <c r="CQ41" i="1"/>
  <c r="CQ40" i="1"/>
  <c r="CQ39" i="1"/>
  <c r="R36" i="1"/>
  <c r="CW41" i="1"/>
  <c r="CW37" i="1"/>
  <c r="CW38" i="1"/>
  <c r="CW39" i="1"/>
  <c r="CZ43" i="1" s="1"/>
  <c r="CW42" i="1"/>
  <c r="CW40" i="1"/>
  <c r="BG42" i="1"/>
  <c r="BG37" i="1"/>
  <c r="BG38" i="1"/>
  <c r="BG40" i="1"/>
  <c r="BG41" i="1"/>
  <c r="BG39" i="1"/>
  <c r="CK38" i="1"/>
  <c r="CK40" i="1"/>
  <c r="CK42" i="1"/>
  <c r="CK37" i="1"/>
  <c r="CK39" i="1"/>
  <c r="CK41" i="1"/>
  <c r="CN41" i="1"/>
  <c r="CN42" i="1"/>
  <c r="CN38" i="1"/>
  <c r="CN37" i="1"/>
  <c r="CN39" i="1"/>
  <c r="CN40" i="1"/>
  <c r="CP42" i="1"/>
  <c r="CP37" i="1"/>
  <c r="CP40" i="1"/>
  <c r="CP41" i="1"/>
  <c r="CP39" i="1"/>
  <c r="CP38" i="1"/>
  <c r="CD37" i="1"/>
  <c r="CD40" i="1"/>
  <c r="CD42" i="1"/>
  <c r="CD39" i="1"/>
  <c r="CD38" i="1"/>
  <c r="CD41" i="1"/>
  <c r="CB38" i="1"/>
  <c r="CB42" i="1"/>
  <c r="CB41" i="1"/>
  <c r="CB39" i="1"/>
  <c r="CB37" i="1"/>
  <c r="CB40" i="1"/>
  <c r="BM39" i="1"/>
  <c r="BM42" i="1"/>
  <c r="BM41" i="1"/>
  <c r="BM37" i="1"/>
  <c r="BM40" i="1"/>
  <c r="BM38" i="1"/>
  <c r="DD42" i="1"/>
  <c r="DD37" i="1"/>
  <c r="DD38" i="1"/>
  <c r="DD41" i="1"/>
  <c r="DD39" i="1"/>
  <c r="DD40" i="1"/>
  <c r="CF42" i="1"/>
  <c r="CF41" i="1"/>
  <c r="CF39" i="1"/>
  <c r="CF38" i="1"/>
  <c r="CF37" i="1"/>
  <c r="CF40" i="1"/>
  <c r="CR39" i="1"/>
  <c r="CR38" i="1"/>
  <c r="CR41" i="1"/>
  <c r="CR42" i="1"/>
  <c r="CR37" i="1"/>
  <c r="CR40" i="1"/>
  <c r="CM38" i="1"/>
  <c r="CM37" i="1"/>
  <c r="CM39" i="1"/>
  <c r="CM41" i="1"/>
  <c r="CM42" i="1"/>
  <c r="CM40" i="1"/>
  <c r="DC38" i="1"/>
  <c r="DC40" i="1"/>
  <c r="DC39" i="1"/>
  <c r="DC41" i="1"/>
  <c r="DC42" i="1"/>
  <c r="DC43" i="1" s="1"/>
  <c r="DC37" i="1"/>
  <c r="Q36" i="1"/>
  <c r="BH41" i="1"/>
  <c r="BH39" i="1"/>
  <c r="BH42" i="1"/>
  <c r="BH40" i="1"/>
  <c r="BH38" i="1"/>
  <c r="BH37" i="1"/>
  <c r="BR37" i="1"/>
  <c r="BR40" i="1"/>
  <c r="BR38" i="1"/>
  <c r="BR42" i="1"/>
  <c r="BR39" i="1"/>
  <c r="BR41" i="1"/>
  <c r="BJ40" i="1"/>
  <c r="BJ39" i="1"/>
  <c r="BJ38" i="1"/>
  <c r="BJ41" i="1"/>
  <c r="BJ37" i="1"/>
  <c r="BJ42" i="1"/>
  <c r="BE38" i="1"/>
  <c r="BE37" i="1"/>
  <c r="BE40" i="1"/>
  <c r="BE39" i="1"/>
  <c r="BE42" i="1"/>
  <c r="BE41" i="1"/>
  <c r="N50" i="1"/>
  <c r="BC40" i="1"/>
  <c r="BC41" i="1"/>
  <c r="BD43" i="1" s="1"/>
  <c r="BC39" i="1"/>
  <c r="BC42" i="1"/>
  <c r="BC37" i="1"/>
  <c r="BC38" i="1"/>
  <c r="AY38" i="1"/>
  <c r="AY37" i="1"/>
  <c r="AY42" i="1"/>
  <c r="AY43" i="1" s="1"/>
  <c r="AY41" i="1"/>
  <c r="AY40" i="1"/>
  <c r="BA43" i="1" s="1"/>
  <c r="AY39" i="1"/>
  <c r="DF43" i="1"/>
  <c r="DB43" i="1"/>
  <c r="CT43" i="1"/>
  <c r="DE43" i="1"/>
  <c r="W37" i="1"/>
  <c r="W41" i="1"/>
  <c r="W38" i="1"/>
  <c r="W39" i="1"/>
  <c r="W42" i="1"/>
  <c r="W40" i="1"/>
  <c r="CU38" i="1"/>
  <c r="CU40" i="1"/>
  <c r="CU37" i="1"/>
  <c r="CU42" i="1"/>
  <c r="CU43" i="1" s="1"/>
  <c r="CU39" i="1"/>
  <c r="CU41" i="1"/>
  <c r="BP39" i="1"/>
  <c r="BP37" i="1"/>
  <c r="BP40" i="1"/>
  <c r="BP38" i="1"/>
  <c r="BP41" i="1"/>
  <c r="BP42" i="1"/>
  <c r="AV46" i="1"/>
  <c r="AV47" i="1"/>
  <c r="AV44" i="1"/>
  <c r="AV48" i="1"/>
  <c r="AV49" i="1"/>
  <c r="AV45" i="1"/>
  <c r="AI41" i="1"/>
  <c r="AI42" i="1"/>
  <c r="AI40" i="1"/>
  <c r="AI39" i="1"/>
  <c r="AI38" i="1"/>
  <c r="AI37" i="1"/>
  <c r="CH43" i="1"/>
  <c r="BF38" i="1"/>
  <c r="BF39" i="1"/>
  <c r="BF37" i="1"/>
  <c r="BF42" i="1"/>
  <c r="BF43" i="1" s="1"/>
  <c r="BF40" i="1"/>
  <c r="BF41" i="1"/>
  <c r="Y40" i="1"/>
  <c r="Y42" i="1"/>
  <c r="Y41" i="1"/>
  <c r="Z43" i="1" s="1"/>
  <c r="Y38" i="1"/>
  <c r="Y37" i="1"/>
  <c r="Y39" i="1"/>
  <c r="BB43" i="1"/>
  <c r="CL37" i="1"/>
  <c r="CL41" i="1"/>
  <c r="CL39" i="1"/>
  <c r="CO43" i="1" s="1"/>
  <c r="CL40" i="1"/>
  <c r="CL42" i="1"/>
  <c r="CL38" i="1"/>
  <c r="CV41" i="1"/>
  <c r="CV38" i="1"/>
  <c r="CV42" i="1"/>
  <c r="CV43" i="1" s="1"/>
  <c r="CV40" i="1"/>
  <c r="CX43" i="1" s="1"/>
  <c r="CV37" i="1"/>
  <c r="DA43" i="1" s="1"/>
  <c r="CV39" i="1"/>
  <c r="CY43" i="1" s="1"/>
  <c r="L135" i="1"/>
  <c r="BV37" i="1"/>
  <c r="BV42" i="1"/>
  <c r="BV41" i="1"/>
  <c r="BW43" i="1" s="1"/>
  <c r="BV39" i="1"/>
  <c r="BY43" i="1" s="1"/>
  <c r="BV38" i="1"/>
  <c r="BV40" i="1"/>
  <c r="BX43" i="1" s="1"/>
  <c r="T36" i="1"/>
  <c r="AH42" i="1"/>
  <c r="AH40" i="1"/>
  <c r="AH38" i="1"/>
  <c r="AH41" i="1"/>
  <c r="AH39" i="1"/>
  <c r="AH37" i="1"/>
  <c r="CG43" i="1"/>
  <c r="CI40" i="1"/>
  <c r="CI42" i="1"/>
  <c r="CI43" i="1" s="1"/>
  <c r="CI38" i="1"/>
  <c r="CI37" i="1"/>
  <c r="CI41" i="1"/>
  <c r="CI39" i="1"/>
  <c r="CJ39" i="1"/>
  <c r="CJ41" i="1"/>
  <c r="CJ38" i="1"/>
  <c r="CJ42" i="1"/>
  <c r="CJ43" i="1" s="1"/>
  <c r="CJ37" i="1"/>
  <c r="CJ40" i="1"/>
  <c r="BK42" i="1"/>
  <c r="BK43" i="1" s="1"/>
  <c r="BK38" i="1"/>
  <c r="BK40" i="1"/>
  <c r="BK37" i="1"/>
  <c r="BK39" i="1"/>
  <c r="BK41" i="1"/>
  <c r="AA37" i="1"/>
  <c r="AA42" i="1"/>
  <c r="AA43" i="1" s="1"/>
  <c r="AA40" i="1"/>
  <c r="AA38" i="1"/>
  <c r="AE43" i="1" s="1"/>
  <c r="AA41" i="1"/>
  <c r="AB43" i="1" s="1"/>
  <c r="AA39" i="1"/>
  <c r="L63" i="1"/>
  <c r="E57" i="1"/>
  <c r="C57" i="1" s="1"/>
  <c r="F57" i="1"/>
  <c r="D57" i="1" s="1"/>
  <c r="G56" i="1"/>
  <c r="AL37" i="1"/>
  <c r="AL42" i="1"/>
  <c r="AL40" i="1"/>
  <c r="AL39" i="1"/>
  <c r="AL41" i="1"/>
  <c r="AL38" i="1"/>
  <c r="O45" i="1"/>
  <c r="O49" i="1"/>
  <c r="O50" i="1" s="1"/>
  <c r="O46" i="1"/>
  <c r="O44" i="1"/>
  <c r="O47" i="1"/>
  <c r="O48" i="1"/>
  <c r="AF41" i="1"/>
  <c r="AG43" i="1" s="1"/>
  <c r="AF40" i="1"/>
  <c r="AF42" i="1"/>
  <c r="AF37" i="1"/>
  <c r="AF39" i="1"/>
  <c r="AF38" i="1"/>
  <c r="CA40" i="1"/>
  <c r="CA38" i="1"/>
  <c r="CE43" i="1" s="1"/>
  <c r="CA37" i="1"/>
  <c r="CA42" i="1"/>
  <c r="CA43" i="1" s="1"/>
  <c r="CA39" i="1"/>
  <c r="CA41" i="1"/>
  <c r="AC43" i="1"/>
  <c r="BI43" i="1"/>
  <c r="AZ43" i="1"/>
  <c r="BO38" i="1"/>
  <c r="BO42" i="1"/>
  <c r="BO37" i="1"/>
  <c r="BO41" i="1"/>
  <c r="BO40" i="1"/>
  <c r="BO39" i="1"/>
  <c r="BZ37" i="1"/>
  <c r="BZ38" i="1"/>
  <c r="BZ39" i="1"/>
  <c r="BZ41" i="1"/>
  <c r="BZ40" i="1"/>
  <c r="BZ42" i="1"/>
  <c r="BZ43" i="1" s="1"/>
  <c r="BS41" i="1"/>
  <c r="BT43" i="1" s="1"/>
  <c r="BS40" i="1"/>
  <c r="BS42" i="1"/>
  <c r="BS38" i="1"/>
  <c r="BS37" i="1"/>
  <c r="BS39" i="1"/>
  <c r="BL40" i="1"/>
  <c r="BL41" i="1"/>
  <c r="BL42" i="1"/>
  <c r="BL43" i="1" s="1"/>
  <c r="BL37" i="1"/>
  <c r="BL39" i="1"/>
  <c r="BL38" i="1"/>
  <c r="AT48" i="1"/>
  <c r="AT44" i="1"/>
  <c r="AT49" i="1"/>
  <c r="AT47" i="1"/>
  <c r="AT46" i="1"/>
  <c r="AT45" i="1"/>
  <c r="M52" i="1"/>
  <c r="M54" i="1"/>
  <c r="M56" i="1"/>
  <c r="M57" i="1" s="1"/>
  <c r="M53" i="1"/>
  <c r="M55" i="1"/>
  <c r="M51" i="1"/>
  <c r="DG43" i="1"/>
  <c r="AM37" i="1"/>
  <c r="AR43" i="1" s="1"/>
  <c r="AM41" i="1"/>
  <c r="AN43" i="1" s="1"/>
  <c r="AM42" i="1"/>
  <c r="AM40" i="1"/>
  <c r="AO43" i="1" s="1"/>
  <c r="AM39" i="1"/>
  <c r="AM38" i="1"/>
  <c r="AQ43" i="1" s="1"/>
  <c r="AD43" i="1"/>
  <c r="AS43" i="1"/>
  <c r="AJ40" i="1"/>
  <c r="AJ42" i="1"/>
  <c r="AJ43" i="1" s="1"/>
  <c r="AJ39" i="1"/>
  <c r="AJ37" i="1"/>
  <c r="AJ41" i="1"/>
  <c r="AJ38" i="1"/>
  <c r="DH39" i="1"/>
  <c r="DH38" i="1"/>
  <c r="DH42" i="1"/>
  <c r="DH43" i="1" s="1"/>
  <c r="DH41" i="1"/>
  <c r="DI43" i="1" s="1"/>
  <c r="DH37" i="1"/>
  <c r="DH40" i="1"/>
  <c r="BQ39" i="1"/>
  <c r="BQ41" i="1"/>
  <c r="BQ37" i="1"/>
  <c r="BQ40" i="1"/>
  <c r="BQ38" i="1"/>
  <c r="BU43" i="1" s="1"/>
  <c r="BQ42" i="1"/>
  <c r="BQ43" i="1" s="1"/>
  <c r="AK42" i="1"/>
  <c r="AK43" i="1" s="1"/>
  <c r="AK38" i="1"/>
  <c r="AK40" i="1"/>
  <c r="AK41" i="1"/>
  <c r="AK39" i="1"/>
  <c r="AK37" i="1"/>
  <c r="AX43" i="1"/>
  <c r="BN42" i="1"/>
  <c r="BN43" i="1" s="1"/>
  <c r="BN37" i="1"/>
  <c r="BN39" i="1"/>
  <c r="BN40" i="1"/>
  <c r="BN38" i="1"/>
  <c r="BN41" i="1"/>
  <c r="P39" i="1"/>
  <c r="P42" i="1"/>
  <c r="P43" i="1" s="1"/>
  <c r="P40" i="1"/>
  <c r="P41" i="1"/>
  <c r="P37" i="1"/>
  <c r="P38" i="1"/>
  <c r="CC43" i="1"/>
  <c r="CS43" i="1"/>
  <c r="AW43" i="1"/>
  <c r="AP43" i="1"/>
  <c r="CX44" i="1" l="1"/>
  <c r="CX46" i="1"/>
  <c r="CX49" i="1"/>
  <c r="CX47" i="1"/>
  <c r="CX48" i="1"/>
  <c r="CX45" i="1"/>
  <c r="DI44" i="1"/>
  <c r="DI49" i="1"/>
  <c r="DI47" i="1"/>
  <c r="DI46" i="1"/>
  <c r="DI48" i="1"/>
  <c r="DI45" i="1"/>
  <c r="AQ46" i="1"/>
  <c r="AQ47" i="1"/>
  <c r="AQ44" i="1"/>
  <c r="AQ48" i="1"/>
  <c r="AQ49" i="1"/>
  <c r="AQ45" i="1"/>
  <c r="AN46" i="1"/>
  <c r="AN48" i="1"/>
  <c r="AN45" i="1"/>
  <c r="AN49" i="1"/>
  <c r="AN44" i="1"/>
  <c r="AN47" i="1"/>
  <c r="AE44" i="1"/>
  <c r="AE47" i="1"/>
  <c r="AE46" i="1"/>
  <c r="AE45" i="1"/>
  <c r="AE49" i="1"/>
  <c r="AE48" i="1"/>
  <c r="BY48" i="1"/>
  <c r="BY45" i="1"/>
  <c r="BY47" i="1"/>
  <c r="BY44" i="1"/>
  <c r="BY49" i="1"/>
  <c r="BY46" i="1"/>
  <c r="AB44" i="1"/>
  <c r="AB48" i="1"/>
  <c r="AB46" i="1"/>
  <c r="AB49" i="1"/>
  <c r="AB47" i="1"/>
  <c r="AB45" i="1"/>
  <c r="BD47" i="1"/>
  <c r="BD45" i="1"/>
  <c r="BD46" i="1"/>
  <c r="BD49" i="1"/>
  <c r="BD48" i="1"/>
  <c r="BD44" i="1"/>
  <c r="BU45" i="1"/>
  <c r="BU49" i="1"/>
  <c r="BU44" i="1"/>
  <c r="BU47" i="1"/>
  <c r="BU48" i="1"/>
  <c r="BU46" i="1"/>
  <c r="AR45" i="1"/>
  <c r="AR44" i="1"/>
  <c r="AR48" i="1"/>
  <c r="AR47" i="1"/>
  <c r="AR46" i="1"/>
  <c r="AR49" i="1"/>
  <c r="AG44" i="1"/>
  <c r="AG49" i="1"/>
  <c r="AG46" i="1"/>
  <c r="AG45" i="1"/>
  <c r="AG48" i="1"/>
  <c r="AG47" i="1"/>
  <c r="BW46" i="1"/>
  <c r="BW48" i="1"/>
  <c r="BW47" i="1"/>
  <c r="BW45" i="1"/>
  <c r="BW44" i="1"/>
  <c r="BW49" i="1"/>
  <c r="CY49" i="1"/>
  <c r="CY46" i="1"/>
  <c r="CY45" i="1"/>
  <c r="CY48" i="1"/>
  <c r="CY44" i="1"/>
  <c r="CY47" i="1"/>
  <c r="Z44" i="1"/>
  <c r="Z47" i="1"/>
  <c r="Z48" i="1"/>
  <c r="Z45" i="1"/>
  <c r="Z49" i="1"/>
  <c r="Z46" i="1"/>
  <c r="CZ48" i="1"/>
  <c r="CZ46" i="1"/>
  <c r="CZ44" i="1"/>
  <c r="CZ49" i="1"/>
  <c r="CZ45" i="1"/>
  <c r="CZ47" i="1"/>
  <c r="B57" i="1"/>
  <c r="AO45" i="1"/>
  <c r="AO47" i="1"/>
  <c r="AO49" i="1"/>
  <c r="AO44" i="1"/>
  <c r="AO48" i="1"/>
  <c r="AO46" i="1"/>
  <c r="BT47" i="1"/>
  <c r="BT45" i="1"/>
  <c r="BT48" i="1"/>
  <c r="BT49" i="1"/>
  <c r="BT44" i="1"/>
  <c r="BT46" i="1"/>
  <c r="CE44" i="1"/>
  <c r="CE49" i="1"/>
  <c r="CE48" i="1"/>
  <c r="CE46" i="1"/>
  <c r="CE45" i="1"/>
  <c r="CE47" i="1"/>
  <c r="BX49" i="1"/>
  <c r="BX44" i="1"/>
  <c r="BX46" i="1"/>
  <c r="BX47" i="1"/>
  <c r="BX48" i="1"/>
  <c r="BX45" i="1"/>
  <c r="DA49" i="1"/>
  <c r="DA47" i="1"/>
  <c r="DA46" i="1"/>
  <c r="DA45" i="1"/>
  <c r="DA44" i="1"/>
  <c r="DA48" i="1"/>
  <c r="CO44" i="1"/>
  <c r="CO46" i="1"/>
  <c r="CO49" i="1"/>
  <c r="CO45" i="1"/>
  <c r="CO47" i="1"/>
  <c r="CO48" i="1"/>
  <c r="BA45" i="1"/>
  <c r="BA49" i="1"/>
  <c r="BA47" i="1"/>
  <c r="BA44" i="1"/>
  <c r="BA46" i="1"/>
  <c r="BA48" i="1"/>
  <c r="AP48" i="1"/>
  <c r="AP44" i="1"/>
  <c r="AP46" i="1"/>
  <c r="AP45" i="1"/>
  <c r="AT50" i="1" s="1"/>
  <c r="AP47" i="1"/>
  <c r="AP49" i="1"/>
  <c r="CC49" i="1"/>
  <c r="CC46" i="1"/>
  <c r="CC44" i="1"/>
  <c r="CC45" i="1"/>
  <c r="CC48" i="1"/>
  <c r="CC47" i="1"/>
  <c r="AK46" i="1"/>
  <c r="AK45" i="1"/>
  <c r="AK49" i="1"/>
  <c r="AK48" i="1"/>
  <c r="AK47" i="1"/>
  <c r="AK44" i="1"/>
  <c r="AD44" i="1"/>
  <c r="AD47" i="1"/>
  <c r="AD48" i="1"/>
  <c r="AD46" i="1"/>
  <c r="AD49" i="1"/>
  <c r="AD45" i="1"/>
  <c r="AM43" i="1"/>
  <c r="BL49" i="1"/>
  <c r="BL46" i="1"/>
  <c r="BL47" i="1"/>
  <c r="BL48" i="1"/>
  <c r="BL44" i="1"/>
  <c r="BL45" i="1"/>
  <c r="BI46" i="1"/>
  <c r="BI48" i="1"/>
  <c r="BI49" i="1"/>
  <c r="BI47" i="1"/>
  <c r="BI44" i="1"/>
  <c r="BI45" i="1"/>
  <c r="AF43" i="1"/>
  <c r="O53" i="1"/>
  <c r="O51" i="1"/>
  <c r="O56" i="1"/>
  <c r="O52" i="1"/>
  <c r="O55" i="1"/>
  <c r="O54" i="1"/>
  <c r="AA47" i="1"/>
  <c r="AA46" i="1"/>
  <c r="AA44" i="1"/>
  <c r="AA49" i="1"/>
  <c r="AA45" i="1"/>
  <c r="AA48" i="1"/>
  <c r="CG46" i="1"/>
  <c r="CG48" i="1"/>
  <c r="CG44" i="1"/>
  <c r="CG49" i="1"/>
  <c r="CG45" i="1"/>
  <c r="CG47" i="1"/>
  <c r="T37" i="1"/>
  <c r="T42" i="1"/>
  <c r="T38" i="1"/>
  <c r="T40" i="1"/>
  <c r="T41" i="1"/>
  <c r="T39" i="1"/>
  <c r="BB47" i="1"/>
  <c r="BB48" i="1"/>
  <c r="BB45" i="1"/>
  <c r="BB46" i="1"/>
  <c r="BB49" i="1"/>
  <c r="BB44" i="1"/>
  <c r="BJ43" i="1"/>
  <c r="BR43" i="1"/>
  <c r="DC47" i="1"/>
  <c r="DC48" i="1"/>
  <c r="DC45" i="1"/>
  <c r="DC46" i="1"/>
  <c r="DC44" i="1"/>
  <c r="DC49" i="1"/>
  <c r="DD43" i="1"/>
  <c r="R37" i="1"/>
  <c r="R41" i="1"/>
  <c r="R39" i="1"/>
  <c r="U43" i="1" s="1"/>
  <c r="R40" i="1"/>
  <c r="R42" i="1"/>
  <c r="R38" i="1"/>
  <c r="X43" i="1"/>
  <c r="DB44" i="1"/>
  <c r="DB49" i="1"/>
  <c r="DB46" i="1"/>
  <c r="DB48" i="1"/>
  <c r="DB45" i="1"/>
  <c r="DB47" i="1"/>
  <c r="BC43" i="1"/>
  <c r="N54" i="1"/>
  <c r="N53" i="1"/>
  <c r="N51" i="1"/>
  <c r="N56" i="1"/>
  <c r="N57" i="1" s="1"/>
  <c r="N55" i="1"/>
  <c r="N52" i="1"/>
  <c r="CR43" i="1"/>
  <c r="CB43" i="1"/>
  <c r="CK43" i="1"/>
  <c r="BG43" i="1"/>
  <c r="CQ43" i="1"/>
  <c r="AU50" i="1"/>
  <c r="AW47" i="1"/>
  <c r="AW46" i="1"/>
  <c r="AW45" i="1"/>
  <c r="AW44" i="1"/>
  <c r="AW49" i="1"/>
  <c r="AW48" i="1"/>
  <c r="BN49" i="1"/>
  <c r="BN44" i="1"/>
  <c r="BN47" i="1"/>
  <c r="BN45" i="1"/>
  <c r="BN48" i="1"/>
  <c r="BN46" i="1"/>
  <c r="AJ46" i="1"/>
  <c r="AJ44" i="1"/>
  <c r="AJ45" i="1"/>
  <c r="AJ47" i="1"/>
  <c r="AJ49" i="1"/>
  <c r="AJ48" i="1"/>
  <c r="BZ46" i="1"/>
  <c r="BZ44" i="1"/>
  <c r="BZ48" i="1"/>
  <c r="BZ47" i="1"/>
  <c r="BZ49" i="1"/>
  <c r="BZ45" i="1"/>
  <c r="AC46" i="1"/>
  <c r="AC47" i="1"/>
  <c r="AC44" i="1"/>
  <c r="AC49" i="1"/>
  <c r="AC45" i="1"/>
  <c r="AC48" i="1"/>
  <c r="BF48" i="1"/>
  <c r="BF46" i="1"/>
  <c r="BF49" i="1"/>
  <c r="BF47" i="1"/>
  <c r="BF45" i="1"/>
  <c r="BF44" i="1"/>
  <c r="AL43" i="1"/>
  <c r="CJ48" i="1"/>
  <c r="CJ49" i="1"/>
  <c r="CJ44" i="1"/>
  <c r="CJ45" i="1"/>
  <c r="CJ46" i="1"/>
  <c r="CJ47" i="1"/>
  <c r="CI49" i="1"/>
  <c r="CI47" i="1"/>
  <c r="CI46" i="1"/>
  <c r="CI44" i="1"/>
  <c r="CI45" i="1"/>
  <c r="CI48" i="1"/>
  <c r="AH43" i="1"/>
  <c r="CV47" i="1"/>
  <c r="CV46" i="1"/>
  <c r="CV44" i="1"/>
  <c r="CV48" i="1"/>
  <c r="CV49" i="1"/>
  <c r="CV45" i="1"/>
  <c r="CL43" i="1"/>
  <c r="AI43" i="1"/>
  <c r="BP43" i="1"/>
  <c r="CU46" i="1"/>
  <c r="CU48" i="1"/>
  <c r="CU47" i="1"/>
  <c r="CU49" i="1"/>
  <c r="CU45" i="1"/>
  <c r="CU44" i="1"/>
  <c r="DE47" i="1"/>
  <c r="DE46" i="1"/>
  <c r="DE44" i="1"/>
  <c r="DE49" i="1"/>
  <c r="DE48" i="1"/>
  <c r="DE45" i="1"/>
  <c r="DF49" i="1"/>
  <c r="DF47" i="1"/>
  <c r="DF45" i="1"/>
  <c r="DF48" i="1"/>
  <c r="DF46" i="1"/>
  <c r="DF44" i="1"/>
  <c r="AY45" i="1"/>
  <c r="AY46" i="1"/>
  <c r="AY49" i="1"/>
  <c r="AY48" i="1"/>
  <c r="AY44" i="1"/>
  <c r="AY47" i="1"/>
  <c r="Q39" i="1"/>
  <c r="Q41" i="1"/>
  <c r="Q37" i="1"/>
  <c r="V43" i="1" s="1"/>
  <c r="Q40" i="1"/>
  <c r="Q38" i="1"/>
  <c r="Q42" i="1"/>
  <c r="Q43" i="1" s="1"/>
  <c r="CM43" i="1"/>
  <c r="CF43" i="1"/>
  <c r="BM43" i="1"/>
  <c r="CD43" i="1"/>
  <c r="CP43" i="1"/>
  <c r="P44" i="1"/>
  <c r="P46" i="1"/>
  <c r="P48" i="1"/>
  <c r="P47" i="1"/>
  <c r="P45" i="1"/>
  <c r="P49" i="1"/>
  <c r="P50" i="1" s="1"/>
  <c r="BQ44" i="1"/>
  <c r="BQ49" i="1"/>
  <c r="BQ46" i="1"/>
  <c r="BQ45" i="1"/>
  <c r="BQ47" i="1"/>
  <c r="BQ48" i="1"/>
  <c r="AZ49" i="1"/>
  <c r="AZ44" i="1"/>
  <c r="AZ47" i="1"/>
  <c r="AZ48" i="1"/>
  <c r="AZ46" i="1"/>
  <c r="AZ45" i="1"/>
  <c r="CA45" i="1"/>
  <c r="CA47" i="1"/>
  <c r="CA48" i="1"/>
  <c r="CA46" i="1"/>
  <c r="CA44" i="1"/>
  <c r="CA49" i="1"/>
  <c r="BV43" i="1"/>
  <c r="Y43" i="1"/>
  <c r="CH48" i="1"/>
  <c r="CH44" i="1"/>
  <c r="CH47" i="1"/>
  <c r="CH46" i="1"/>
  <c r="CH45" i="1"/>
  <c r="CH49" i="1"/>
  <c r="AX44" i="1"/>
  <c r="AX45" i="1"/>
  <c r="AX47" i="1"/>
  <c r="AX48" i="1"/>
  <c r="AX46" i="1"/>
  <c r="AX49" i="1"/>
  <c r="DH47" i="1"/>
  <c r="DH48" i="1"/>
  <c r="DH45" i="1"/>
  <c r="DH44" i="1"/>
  <c r="DH49" i="1"/>
  <c r="DH46" i="1"/>
  <c r="BS43" i="1"/>
  <c r="CS47" i="1"/>
  <c r="CS44" i="1"/>
  <c r="CS45" i="1"/>
  <c r="CS48" i="1"/>
  <c r="CS49" i="1"/>
  <c r="CS46" i="1"/>
  <c r="AS45" i="1"/>
  <c r="AS47" i="1"/>
  <c r="AS49" i="1"/>
  <c r="AS46" i="1"/>
  <c r="AV50" i="1" s="1"/>
  <c r="AS44" i="1"/>
  <c r="AS48" i="1"/>
  <c r="DG44" i="1"/>
  <c r="DG47" i="1"/>
  <c r="DG48" i="1"/>
  <c r="DG45" i="1"/>
  <c r="DG49" i="1"/>
  <c r="DG46" i="1"/>
  <c r="M59" i="1"/>
  <c r="M61" i="1"/>
  <c r="M63" i="1"/>
  <c r="M64" i="1" s="1"/>
  <c r="M58" i="1"/>
  <c r="M62" i="1"/>
  <c r="M60" i="1"/>
  <c r="BO43" i="1"/>
  <c r="L70" i="1"/>
  <c r="F64" i="1"/>
  <c r="D64" i="1" s="1"/>
  <c r="E64" i="1"/>
  <c r="C64" i="1" s="1"/>
  <c r="G63" i="1"/>
  <c r="BK48" i="1"/>
  <c r="BK44" i="1"/>
  <c r="BK45" i="1"/>
  <c r="BK49" i="1"/>
  <c r="BK46" i="1"/>
  <c r="BK47" i="1"/>
  <c r="L142" i="1"/>
  <c r="W43" i="1"/>
  <c r="CT47" i="1"/>
  <c r="CT44" i="1"/>
  <c r="CT48" i="1"/>
  <c r="CT49" i="1"/>
  <c r="CT45" i="1"/>
  <c r="CT46" i="1"/>
  <c r="BE43" i="1"/>
  <c r="BH43" i="1"/>
  <c r="CN43" i="1"/>
  <c r="CW43" i="1"/>
  <c r="S43" i="1"/>
  <c r="B64" i="1" l="1"/>
  <c r="V48" i="1"/>
  <c r="V45" i="1"/>
  <c r="V47" i="1"/>
  <c r="V49" i="1"/>
  <c r="V46" i="1"/>
  <c r="V44" i="1"/>
  <c r="AV54" i="1"/>
  <c r="AV51" i="1"/>
  <c r="AV53" i="1"/>
  <c r="AV56" i="1"/>
  <c r="AV55" i="1"/>
  <c r="AV52" i="1"/>
  <c r="U49" i="1"/>
  <c r="U47" i="1"/>
  <c r="U45" i="1"/>
  <c r="U44" i="1"/>
  <c r="U48" i="1"/>
  <c r="U46" i="1"/>
  <c r="AT54" i="1"/>
  <c r="AT56" i="1"/>
  <c r="AT52" i="1"/>
  <c r="AT55" i="1"/>
  <c r="AT53" i="1"/>
  <c r="AT51" i="1"/>
  <c r="CP45" i="1"/>
  <c r="CP46" i="1"/>
  <c r="CP48" i="1"/>
  <c r="CP49" i="1"/>
  <c r="CP44" i="1"/>
  <c r="CP47" i="1"/>
  <c r="X44" i="1"/>
  <c r="X45" i="1"/>
  <c r="X46" i="1"/>
  <c r="X48" i="1"/>
  <c r="X47" i="1"/>
  <c r="X49" i="1"/>
  <c r="BE48" i="1"/>
  <c r="BE45" i="1"/>
  <c r="BE46" i="1"/>
  <c r="BE44" i="1"/>
  <c r="BE47" i="1"/>
  <c r="BE49" i="1"/>
  <c r="AI46" i="1"/>
  <c r="AI48" i="1"/>
  <c r="AI47" i="1"/>
  <c r="AI49" i="1"/>
  <c r="AI44" i="1"/>
  <c r="AI45" i="1"/>
  <c r="CK46" i="1"/>
  <c r="CK49" i="1"/>
  <c r="CK47" i="1"/>
  <c r="CK44" i="1"/>
  <c r="CK45" i="1"/>
  <c r="CK48" i="1"/>
  <c r="DC50" i="1"/>
  <c r="Q49" i="1"/>
  <c r="Q50" i="1" s="1"/>
  <c r="Q48" i="1"/>
  <c r="Q47" i="1"/>
  <c r="Q44" i="1"/>
  <c r="Q46" i="1"/>
  <c r="Q45" i="1"/>
  <c r="AL45" i="1"/>
  <c r="AL47" i="1"/>
  <c r="AL48" i="1"/>
  <c r="AL44" i="1"/>
  <c r="AL46" i="1"/>
  <c r="AL49" i="1"/>
  <c r="N61" i="1"/>
  <c r="N62" i="1"/>
  <c r="N59" i="1"/>
  <c r="N60" i="1"/>
  <c r="N63" i="1"/>
  <c r="N64" i="1" s="1"/>
  <c r="N58" i="1"/>
  <c r="CL44" i="1"/>
  <c r="CL47" i="1"/>
  <c r="CL49" i="1"/>
  <c r="CL50" i="1" s="1"/>
  <c r="CL48" i="1"/>
  <c r="CL46" i="1"/>
  <c r="CL45" i="1"/>
  <c r="AU55" i="1"/>
  <c r="AU54" i="1"/>
  <c r="AU51" i="1"/>
  <c r="AU56" i="1"/>
  <c r="AU53" i="1"/>
  <c r="AU52" i="1"/>
  <c r="BC47" i="1"/>
  <c r="BC48" i="1"/>
  <c r="BC49" i="1"/>
  <c r="BC50" i="1" s="1"/>
  <c r="BC45" i="1"/>
  <c r="BC44" i="1"/>
  <c r="BC46" i="1"/>
  <c r="BB50" i="1"/>
  <c r="CN49" i="1"/>
  <c r="CN45" i="1"/>
  <c r="CN44" i="1"/>
  <c r="CN46" i="1"/>
  <c r="CN47" i="1"/>
  <c r="CN48" i="1"/>
  <c r="BO46" i="1"/>
  <c r="BO48" i="1"/>
  <c r="BO45" i="1"/>
  <c r="BO44" i="1"/>
  <c r="BO49" i="1"/>
  <c r="BO47" i="1"/>
  <c r="M70" i="1"/>
  <c r="M71" i="1" s="1"/>
  <c r="M66" i="1"/>
  <c r="M68" i="1"/>
  <c r="M69" i="1"/>
  <c r="M65" i="1"/>
  <c r="M67" i="1"/>
  <c r="AS50" i="1"/>
  <c r="AX50" i="1"/>
  <c r="Y45" i="1"/>
  <c r="Y48" i="1"/>
  <c r="Z50" i="1" s="1"/>
  <c r="Y49" i="1"/>
  <c r="Y46" i="1"/>
  <c r="Y47" i="1"/>
  <c r="Y44" i="1"/>
  <c r="AD50" i="1" s="1"/>
  <c r="P55" i="1"/>
  <c r="P51" i="1"/>
  <c r="P56" i="1"/>
  <c r="P57" i="1" s="1"/>
  <c r="P52" i="1"/>
  <c r="P53" i="1"/>
  <c r="P54" i="1"/>
  <c r="BM47" i="1"/>
  <c r="BM48" i="1"/>
  <c r="BM45" i="1"/>
  <c r="BM49" i="1"/>
  <c r="BM44" i="1"/>
  <c r="BM46" i="1"/>
  <c r="AY50" i="1"/>
  <c r="BF50" i="1"/>
  <c r="AW50" i="1"/>
  <c r="CQ47" i="1"/>
  <c r="CQ48" i="1"/>
  <c r="CQ46" i="1"/>
  <c r="CQ49" i="1"/>
  <c r="CQ45" i="1"/>
  <c r="CQ44" i="1"/>
  <c r="CR45" i="1"/>
  <c r="CR44" i="1"/>
  <c r="CR47" i="1"/>
  <c r="CR46" i="1"/>
  <c r="CR48" i="1"/>
  <c r="CS50" i="1" s="1"/>
  <c r="CR49" i="1"/>
  <c r="R43" i="1"/>
  <c r="BR44" i="1"/>
  <c r="BR47" i="1"/>
  <c r="BR46" i="1"/>
  <c r="BR45" i="1"/>
  <c r="BR49" i="1"/>
  <c r="BR48" i="1"/>
  <c r="T43" i="1"/>
  <c r="AF48" i="1"/>
  <c r="AF44" i="1"/>
  <c r="AF45" i="1"/>
  <c r="AF47" i="1"/>
  <c r="AF46" i="1"/>
  <c r="AF49" i="1"/>
  <c r="AF50" i="1" s="1"/>
  <c r="AE50" i="1"/>
  <c r="S48" i="1"/>
  <c r="S44" i="1"/>
  <c r="S49" i="1"/>
  <c r="S45" i="1"/>
  <c r="S46" i="1"/>
  <c r="S47" i="1"/>
  <c r="CM48" i="1"/>
  <c r="CM47" i="1"/>
  <c r="CO50" i="1" s="1"/>
  <c r="CM45" i="1"/>
  <c r="CM46" i="1"/>
  <c r="CM44" i="1"/>
  <c r="CM49" i="1"/>
  <c r="CM50" i="1" s="1"/>
  <c r="AH45" i="1"/>
  <c r="AH44" i="1"/>
  <c r="AH48" i="1"/>
  <c r="AH49" i="1"/>
  <c r="AH50" i="1" s="1"/>
  <c r="AH46" i="1"/>
  <c r="AH47" i="1"/>
  <c r="AJ50" i="1" s="1"/>
  <c r="CW45" i="1"/>
  <c r="DA50" i="1" s="1"/>
  <c r="CW44" i="1"/>
  <c r="DB50" i="1" s="1"/>
  <c r="CW49" i="1"/>
  <c r="CW50" i="1" s="1"/>
  <c r="CW46" i="1"/>
  <c r="CW48" i="1"/>
  <c r="CW47" i="1"/>
  <c r="CY50" i="1" s="1"/>
  <c r="L77" i="1"/>
  <c r="G70" i="1"/>
  <c r="F71" i="1"/>
  <c r="D71" i="1" s="1"/>
  <c r="E71" i="1"/>
  <c r="C71" i="1" s="1"/>
  <c r="CD47" i="1"/>
  <c r="CD44" i="1"/>
  <c r="CD49" i="1"/>
  <c r="CD50" i="1" s="1"/>
  <c r="CD45" i="1"/>
  <c r="CD48" i="1"/>
  <c r="CE50" i="1" s="1"/>
  <c r="CD46" i="1"/>
  <c r="CB45" i="1"/>
  <c r="CB47" i="1"/>
  <c r="CB48" i="1"/>
  <c r="CC50" i="1" s="1"/>
  <c r="CB46" i="1"/>
  <c r="CB49" i="1"/>
  <c r="CB50" i="1" s="1"/>
  <c r="CB44" i="1"/>
  <c r="AK50" i="1"/>
  <c r="BA50" i="1"/>
  <c r="AG50" i="1"/>
  <c r="BD50" i="1"/>
  <c r="CX50" i="1"/>
  <c r="BH48" i="1"/>
  <c r="BI50" i="1" s="1"/>
  <c r="BH44" i="1"/>
  <c r="BH47" i="1"/>
  <c r="BH45" i="1"/>
  <c r="BH46" i="1"/>
  <c r="BH49" i="1"/>
  <c r="CT50" i="1"/>
  <c r="W46" i="1"/>
  <c r="W45" i="1"/>
  <c r="AA50" i="1" s="1"/>
  <c r="W48" i="1"/>
  <c r="W49" i="1"/>
  <c r="W47" i="1"/>
  <c r="W44" i="1"/>
  <c r="BS47" i="1"/>
  <c r="BU50" i="1" s="1"/>
  <c r="BS45" i="1"/>
  <c r="BS46" i="1"/>
  <c r="BS44" i="1"/>
  <c r="BS48" i="1"/>
  <c r="BT50" i="1" s="1"/>
  <c r="BS49" i="1"/>
  <c r="BV46" i="1"/>
  <c r="BY50" i="1" s="1"/>
  <c r="BV49" i="1"/>
  <c r="BV50" i="1" s="1"/>
  <c r="BV47" i="1"/>
  <c r="BX50" i="1" s="1"/>
  <c r="BV44" i="1"/>
  <c r="CA50" i="1" s="1"/>
  <c r="BV45" i="1"/>
  <c r="BZ50" i="1" s="1"/>
  <c r="BV48" i="1"/>
  <c r="AZ50" i="1"/>
  <c r="CF48" i="1"/>
  <c r="CG50" i="1" s="1"/>
  <c r="CF46" i="1"/>
  <c r="CI50" i="1" s="1"/>
  <c r="CF47" i="1"/>
  <c r="CH50" i="1" s="1"/>
  <c r="CF44" i="1"/>
  <c r="CF45" i="1"/>
  <c r="CF49" i="1"/>
  <c r="CF50" i="1" s="1"/>
  <c r="CU50" i="1"/>
  <c r="BP48" i="1"/>
  <c r="BQ50" i="1" s="1"/>
  <c r="BP45" i="1"/>
  <c r="BP49" i="1"/>
  <c r="BP50" i="1" s="1"/>
  <c r="BP47" i="1"/>
  <c r="BP46" i="1"/>
  <c r="BP44" i="1"/>
  <c r="CV50" i="1"/>
  <c r="CJ50" i="1"/>
  <c r="AC50" i="1"/>
  <c r="BG44" i="1"/>
  <c r="BG49" i="1"/>
  <c r="BG50" i="1" s="1"/>
  <c r="BG45" i="1"/>
  <c r="BG46" i="1"/>
  <c r="BG47" i="1"/>
  <c r="BG48" i="1"/>
  <c r="DD47" i="1"/>
  <c r="DF50" i="1" s="1"/>
  <c r="DD48" i="1"/>
  <c r="DE50" i="1" s="1"/>
  <c r="DD45" i="1"/>
  <c r="DH50" i="1" s="1"/>
  <c r="DD46" i="1"/>
  <c r="DG50" i="1" s="1"/>
  <c r="DD49" i="1"/>
  <c r="DD50" i="1" s="1"/>
  <c r="DD44" i="1"/>
  <c r="DI50" i="1" s="1"/>
  <c r="BJ49" i="1"/>
  <c r="BJ50" i="1" s="1"/>
  <c r="BJ45" i="1"/>
  <c r="BN50" i="1" s="1"/>
  <c r="BJ47" i="1"/>
  <c r="BL50" i="1" s="1"/>
  <c r="BJ46" i="1"/>
  <c r="BJ48" i="1"/>
  <c r="BK50" i="1" s="1"/>
  <c r="BJ44" i="1"/>
  <c r="O57" i="1"/>
  <c r="AM44" i="1"/>
  <c r="AM47" i="1"/>
  <c r="AO50" i="1" s="1"/>
  <c r="AM45" i="1"/>
  <c r="AM46" i="1"/>
  <c r="AP50" i="1" s="1"/>
  <c r="AM49" i="1"/>
  <c r="AM50" i="1" s="1"/>
  <c r="AM48" i="1"/>
  <c r="AN50" i="1" s="1"/>
  <c r="CZ50" i="1"/>
  <c r="BW50" i="1"/>
  <c r="AR50" i="1"/>
  <c r="AB50" i="1"/>
  <c r="AQ50" i="1"/>
  <c r="DH54" i="1" l="1"/>
  <c r="DH51" i="1"/>
  <c r="DH53" i="1"/>
  <c r="DH56" i="1"/>
  <c r="DH52" i="1"/>
  <c r="DH55" i="1"/>
  <c r="DI54" i="1"/>
  <c r="DI51" i="1"/>
  <c r="DI56" i="1"/>
  <c r="DI52" i="1"/>
  <c r="DI55" i="1"/>
  <c r="DI53" i="1"/>
  <c r="DE52" i="1"/>
  <c r="DE56" i="1"/>
  <c r="DE54" i="1"/>
  <c r="DE55" i="1"/>
  <c r="DE51" i="1"/>
  <c r="DE53" i="1"/>
  <c r="BQ55" i="1"/>
  <c r="BQ53" i="1"/>
  <c r="BQ56" i="1"/>
  <c r="BQ51" i="1"/>
  <c r="BQ54" i="1"/>
  <c r="BQ52" i="1"/>
  <c r="BX52" i="1"/>
  <c r="BX54" i="1"/>
  <c r="BX51" i="1"/>
  <c r="BX55" i="1"/>
  <c r="BX53" i="1"/>
  <c r="BX56" i="1"/>
  <c r="BT52" i="1"/>
  <c r="BT51" i="1"/>
  <c r="BT53" i="1"/>
  <c r="BT56" i="1"/>
  <c r="BT54" i="1"/>
  <c r="BT55" i="1"/>
  <c r="BU54" i="1"/>
  <c r="BU56" i="1"/>
  <c r="BU53" i="1"/>
  <c r="BU51" i="1"/>
  <c r="BU52" i="1"/>
  <c r="BU55" i="1"/>
  <c r="B71" i="1"/>
  <c r="DA52" i="1"/>
  <c r="DA56" i="1"/>
  <c r="DA53" i="1"/>
  <c r="DA51" i="1"/>
  <c r="DA54" i="1"/>
  <c r="DA55" i="1"/>
  <c r="AO54" i="1"/>
  <c r="AO55" i="1"/>
  <c r="AO52" i="1"/>
  <c r="AO53" i="1"/>
  <c r="AO51" i="1"/>
  <c r="AO56" i="1"/>
  <c r="AP54" i="1"/>
  <c r="AP52" i="1"/>
  <c r="AP55" i="1"/>
  <c r="AP53" i="1"/>
  <c r="AP56" i="1"/>
  <c r="AP51" i="1"/>
  <c r="BL52" i="1"/>
  <c r="BL55" i="1"/>
  <c r="BL54" i="1"/>
  <c r="BL53" i="1"/>
  <c r="BL56" i="1"/>
  <c r="BL51" i="1"/>
  <c r="DF56" i="1"/>
  <c r="DF51" i="1"/>
  <c r="DF53" i="1"/>
  <c r="DF52" i="1"/>
  <c r="DF55" i="1"/>
  <c r="DF54" i="1"/>
  <c r="CH52" i="1"/>
  <c r="CH56" i="1"/>
  <c r="CH54" i="1"/>
  <c r="CH53" i="1"/>
  <c r="CH51" i="1"/>
  <c r="CH55" i="1"/>
  <c r="AA52" i="1"/>
  <c r="AA53" i="1"/>
  <c r="AA55" i="1"/>
  <c r="AA51" i="1"/>
  <c r="AA54" i="1"/>
  <c r="AA56" i="1"/>
  <c r="BI56" i="1"/>
  <c r="BI52" i="1"/>
  <c r="BI55" i="1"/>
  <c r="BI51" i="1"/>
  <c r="BI53" i="1"/>
  <c r="BI54" i="1"/>
  <c r="AJ54" i="1"/>
  <c r="AJ55" i="1"/>
  <c r="AJ51" i="1"/>
  <c r="AJ53" i="1"/>
  <c r="AJ52" i="1"/>
  <c r="AJ56" i="1"/>
  <c r="AD52" i="1"/>
  <c r="AD51" i="1"/>
  <c r="AD55" i="1"/>
  <c r="AD56" i="1"/>
  <c r="AD54" i="1"/>
  <c r="AD53" i="1"/>
  <c r="Z54" i="1"/>
  <c r="Z55" i="1"/>
  <c r="Z53" i="1"/>
  <c r="Z51" i="1"/>
  <c r="Z52" i="1"/>
  <c r="Z56" i="1"/>
  <c r="AN51" i="1"/>
  <c r="AN53" i="1"/>
  <c r="AN55" i="1"/>
  <c r="AN52" i="1"/>
  <c r="AN54" i="1"/>
  <c r="AN56" i="1"/>
  <c r="BN55" i="1"/>
  <c r="BN52" i="1"/>
  <c r="BN54" i="1"/>
  <c r="BN51" i="1"/>
  <c r="BN53" i="1"/>
  <c r="BN56" i="1"/>
  <c r="DG54" i="1"/>
  <c r="DG55" i="1"/>
  <c r="DG52" i="1"/>
  <c r="DG56" i="1"/>
  <c r="DG53" i="1"/>
  <c r="DG51" i="1"/>
  <c r="CI56" i="1"/>
  <c r="CI51" i="1"/>
  <c r="CI53" i="1"/>
  <c r="CI52" i="1"/>
  <c r="CI54" i="1"/>
  <c r="CI55" i="1"/>
  <c r="BZ55" i="1"/>
  <c r="BZ51" i="1"/>
  <c r="BZ54" i="1"/>
  <c r="BZ53" i="1"/>
  <c r="BZ56" i="1"/>
  <c r="BZ52" i="1"/>
  <c r="BY55" i="1"/>
  <c r="BY56" i="1"/>
  <c r="BY51" i="1"/>
  <c r="BY52" i="1"/>
  <c r="BY53" i="1"/>
  <c r="BY54" i="1"/>
  <c r="CC53" i="1"/>
  <c r="CC55" i="1"/>
  <c r="CC52" i="1"/>
  <c r="CC56" i="1"/>
  <c r="CC54" i="1"/>
  <c r="CC51" i="1"/>
  <c r="CE55" i="1"/>
  <c r="CE52" i="1"/>
  <c r="CE54" i="1"/>
  <c r="CE51" i="1"/>
  <c r="CE56" i="1"/>
  <c r="CE53" i="1"/>
  <c r="BK54" i="1"/>
  <c r="BK56" i="1"/>
  <c r="BK55" i="1"/>
  <c r="BK51" i="1"/>
  <c r="BK53" i="1"/>
  <c r="BK52" i="1"/>
  <c r="CG52" i="1"/>
  <c r="CG56" i="1"/>
  <c r="CG51" i="1"/>
  <c r="CG54" i="1"/>
  <c r="CG53" i="1"/>
  <c r="CG55" i="1"/>
  <c r="CA54" i="1"/>
  <c r="CA53" i="1"/>
  <c r="CA51" i="1"/>
  <c r="CA52" i="1"/>
  <c r="CA56" i="1"/>
  <c r="CA55" i="1"/>
  <c r="CY51" i="1"/>
  <c r="CY54" i="1"/>
  <c r="CY55" i="1"/>
  <c r="CY53" i="1"/>
  <c r="CY56" i="1"/>
  <c r="CY52" i="1"/>
  <c r="DB51" i="1"/>
  <c r="DB56" i="1"/>
  <c r="DB53" i="1"/>
  <c r="DB54" i="1"/>
  <c r="DB55" i="1"/>
  <c r="DB52" i="1"/>
  <c r="CO54" i="1"/>
  <c r="CO51" i="1"/>
  <c r="CO53" i="1"/>
  <c r="CO52" i="1"/>
  <c r="CO55" i="1"/>
  <c r="CO56" i="1"/>
  <c r="CS51" i="1"/>
  <c r="CS56" i="1"/>
  <c r="CS52" i="1"/>
  <c r="CS55" i="1"/>
  <c r="CS53" i="1"/>
  <c r="CS54" i="1"/>
  <c r="BW51" i="1"/>
  <c r="BW54" i="1"/>
  <c r="BW53" i="1"/>
  <c r="BW52" i="1"/>
  <c r="BW55" i="1"/>
  <c r="BW56" i="1"/>
  <c r="AQ52" i="1"/>
  <c r="AQ53" i="1"/>
  <c r="AQ55" i="1"/>
  <c r="AQ54" i="1"/>
  <c r="AQ51" i="1"/>
  <c r="AQ56" i="1"/>
  <c r="CZ55" i="1"/>
  <c r="CZ51" i="1"/>
  <c r="CZ52" i="1"/>
  <c r="CZ56" i="1"/>
  <c r="CZ54" i="1"/>
  <c r="CZ53" i="1"/>
  <c r="BG56" i="1"/>
  <c r="BG54" i="1"/>
  <c r="BG52" i="1"/>
  <c r="BG51" i="1"/>
  <c r="BG53" i="1"/>
  <c r="BG55" i="1"/>
  <c r="CV52" i="1"/>
  <c r="CV53" i="1"/>
  <c r="CV56" i="1"/>
  <c r="CV51" i="1"/>
  <c r="CV55" i="1"/>
  <c r="CV54" i="1"/>
  <c r="BP51" i="1"/>
  <c r="BP52" i="1"/>
  <c r="BP56" i="1"/>
  <c r="BP54" i="1"/>
  <c r="BP55" i="1"/>
  <c r="BP53" i="1"/>
  <c r="CF51" i="1"/>
  <c r="CF53" i="1"/>
  <c r="CF56" i="1"/>
  <c r="CF54" i="1"/>
  <c r="CF52" i="1"/>
  <c r="CF55" i="1"/>
  <c r="CT51" i="1"/>
  <c r="CT52" i="1"/>
  <c r="CT55" i="1"/>
  <c r="CT56" i="1"/>
  <c r="CT54" i="1"/>
  <c r="CT53" i="1"/>
  <c r="BD51" i="1"/>
  <c r="BD53" i="1"/>
  <c r="BD56" i="1"/>
  <c r="BD52" i="1"/>
  <c r="BD55" i="1"/>
  <c r="BD54" i="1"/>
  <c r="AK53" i="1"/>
  <c r="AK54" i="1"/>
  <c r="AK56" i="1"/>
  <c r="AK55" i="1"/>
  <c r="AK52" i="1"/>
  <c r="AK51" i="1"/>
  <c r="AH52" i="1"/>
  <c r="AH55" i="1"/>
  <c r="AH53" i="1"/>
  <c r="AH54" i="1"/>
  <c r="AH56" i="1"/>
  <c r="AH51" i="1"/>
  <c r="CM53" i="1"/>
  <c r="CM51" i="1"/>
  <c r="CM55" i="1"/>
  <c r="CM56" i="1"/>
  <c r="CM52" i="1"/>
  <c r="CM54" i="1"/>
  <c r="T45" i="1"/>
  <c r="T48" i="1"/>
  <c r="T46" i="1"/>
  <c r="W50" i="1" s="1"/>
  <c r="T44" i="1"/>
  <c r="T47" i="1"/>
  <c r="T49" i="1"/>
  <c r="P62" i="1"/>
  <c r="P61" i="1"/>
  <c r="P63" i="1"/>
  <c r="P60" i="1"/>
  <c r="P59" i="1"/>
  <c r="P58" i="1"/>
  <c r="BO50" i="1"/>
  <c r="AL50" i="1"/>
  <c r="DC56" i="1"/>
  <c r="DC55" i="1"/>
  <c r="DC54" i="1"/>
  <c r="DC52" i="1"/>
  <c r="DC51" i="1"/>
  <c r="DC53" i="1"/>
  <c r="X50" i="1"/>
  <c r="CP50" i="1"/>
  <c r="O63" i="1"/>
  <c r="O64" i="1" s="1"/>
  <c r="O60" i="1"/>
  <c r="O62" i="1"/>
  <c r="O61" i="1"/>
  <c r="O59" i="1"/>
  <c r="O58" i="1"/>
  <c r="CJ55" i="1"/>
  <c r="CJ53" i="1"/>
  <c r="CJ52" i="1"/>
  <c r="CJ54" i="1"/>
  <c r="CJ51" i="1"/>
  <c r="CJ56" i="1"/>
  <c r="CJ57" i="1" s="1"/>
  <c r="AB54" i="1"/>
  <c r="AB51" i="1"/>
  <c r="AB53" i="1"/>
  <c r="AB52" i="1"/>
  <c r="AB55" i="1"/>
  <c r="AB56" i="1"/>
  <c r="BJ56" i="1"/>
  <c r="BJ53" i="1"/>
  <c r="BJ54" i="1"/>
  <c r="BJ52" i="1"/>
  <c r="BJ55" i="1"/>
  <c r="BJ51" i="1"/>
  <c r="BS50" i="1"/>
  <c r="BH50" i="1"/>
  <c r="AG51" i="1"/>
  <c r="AG54" i="1"/>
  <c r="AG53" i="1"/>
  <c r="AG56" i="1"/>
  <c r="AG52" i="1"/>
  <c r="AG55" i="1"/>
  <c r="L84" i="1"/>
  <c r="E78" i="1"/>
  <c r="C78" i="1" s="1"/>
  <c r="G77" i="1"/>
  <c r="F78" i="1"/>
  <c r="D78" i="1" s="1"/>
  <c r="CW52" i="1"/>
  <c r="CW54" i="1"/>
  <c r="CW51" i="1"/>
  <c r="CW55" i="1"/>
  <c r="CW56" i="1"/>
  <c r="CW53" i="1"/>
  <c r="AF53" i="1"/>
  <c r="AF51" i="1"/>
  <c r="AF55" i="1"/>
  <c r="AF54" i="1"/>
  <c r="AF52" i="1"/>
  <c r="AF56" i="1"/>
  <c r="CR50" i="1"/>
  <c r="CQ50" i="1"/>
  <c r="AW56" i="1"/>
  <c r="AW51" i="1"/>
  <c r="AW54" i="1"/>
  <c r="AW53" i="1"/>
  <c r="AW55" i="1"/>
  <c r="AW52" i="1"/>
  <c r="BM50" i="1"/>
  <c r="AX51" i="1"/>
  <c r="AX55" i="1"/>
  <c r="AX54" i="1"/>
  <c r="AX56" i="1"/>
  <c r="AX52" i="1"/>
  <c r="AX53" i="1"/>
  <c r="CK50" i="1"/>
  <c r="AI50" i="1"/>
  <c r="BE50" i="1"/>
  <c r="AR56" i="1"/>
  <c r="AR53" i="1"/>
  <c r="AR51" i="1"/>
  <c r="AR52" i="1"/>
  <c r="AR54" i="1"/>
  <c r="AR55" i="1"/>
  <c r="AM51" i="1"/>
  <c r="AM56" i="1"/>
  <c r="AM55" i="1"/>
  <c r="AM52" i="1"/>
  <c r="AM54" i="1"/>
  <c r="AM53" i="1"/>
  <c r="AC56" i="1"/>
  <c r="AC52" i="1"/>
  <c r="AC53" i="1"/>
  <c r="AC54" i="1"/>
  <c r="AC51" i="1"/>
  <c r="AC55" i="1"/>
  <c r="AZ53" i="1"/>
  <c r="AZ51" i="1"/>
  <c r="AZ56" i="1"/>
  <c r="AZ54" i="1"/>
  <c r="AZ52" i="1"/>
  <c r="AZ55" i="1"/>
  <c r="CB55" i="1"/>
  <c r="CB53" i="1"/>
  <c r="CB54" i="1"/>
  <c r="CB56" i="1"/>
  <c r="CB57" i="1" s="1"/>
  <c r="CB52" i="1"/>
  <c r="CB51" i="1"/>
  <c r="S50" i="1"/>
  <c r="AE54" i="1"/>
  <c r="AE55" i="1"/>
  <c r="AE56" i="1"/>
  <c r="AE51" i="1"/>
  <c r="AE53" i="1"/>
  <c r="AE52" i="1"/>
  <c r="BR50" i="1"/>
  <c r="AY52" i="1"/>
  <c r="AY53" i="1"/>
  <c r="AY54" i="1"/>
  <c r="AY55" i="1"/>
  <c r="AY56" i="1"/>
  <c r="AY57" i="1" s="1"/>
  <c r="AY51" i="1"/>
  <c r="Y50" i="1"/>
  <c r="M75" i="1"/>
  <c r="M73" i="1"/>
  <c r="M77" i="1"/>
  <c r="M78" i="1" s="1"/>
  <c r="M72" i="1"/>
  <c r="M76" i="1"/>
  <c r="M74" i="1"/>
  <c r="DD56" i="1"/>
  <c r="DD57" i="1" s="1"/>
  <c r="DD51" i="1"/>
  <c r="DD54" i="1"/>
  <c r="DD53" i="1"/>
  <c r="DD55" i="1"/>
  <c r="DD52" i="1"/>
  <c r="CU51" i="1"/>
  <c r="CU53" i="1"/>
  <c r="CU54" i="1"/>
  <c r="CU55" i="1"/>
  <c r="CU52" i="1"/>
  <c r="CU56" i="1"/>
  <c r="BV55" i="1"/>
  <c r="BV52" i="1"/>
  <c r="BV51" i="1"/>
  <c r="BV54" i="1"/>
  <c r="BV56" i="1"/>
  <c r="BV53" i="1"/>
  <c r="CX52" i="1"/>
  <c r="CX54" i="1"/>
  <c r="CX56" i="1"/>
  <c r="CX57" i="1" s="1"/>
  <c r="CX53" i="1"/>
  <c r="CX51" i="1"/>
  <c r="CX55" i="1"/>
  <c r="BA51" i="1"/>
  <c r="BA56" i="1"/>
  <c r="BA53" i="1"/>
  <c r="BA52" i="1"/>
  <c r="BA55" i="1"/>
  <c r="BA54" i="1"/>
  <c r="CD56" i="1"/>
  <c r="CD54" i="1"/>
  <c r="CD52" i="1"/>
  <c r="CD55" i="1"/>
  <c r="CD53" i="1"/>
  <c r="CD51" i="1"/>
  <c r="R49" i="1"/>
  <c r="R50" i="1" s="1"/>
  <c r="R47" i="1"/>
  <c r="R48" i="1"/>
  <c r="R44" i="1"/>
  <c r="R45" i="1"/>
  <c r="V50" i="1" s="1"/>
  <c r="R46" i="1"/>
  <c r="U50" i="1" s="1"/>
  <c r="BF53" i="1"/>
  <c r="BF55" i="1"/>
  <c r="BF56" i="1"/>
  <c r="BF54" i="1"/>
  <c r="BF52" i="1"/>
  <c r="BF51" i="1"/>
  <c r="AS53" i="1"/>
  <c r="AV57" i="1" s="1"/>
  <c r="AS55" i="1"/>
  <c r="AT57" i="1" s="1"/>
  <c r="AS54" i="1"/>
  <c r="AU57" i="1" s="1"/>
  <c r="AS52" i="1"/>
  <c r="AS51" i="1"/>
  <c r="AS56" i="1"/>
  <c r="AS57" i="1" s="1"/>
  <c r="CN50" i="1"/>
  <c r="BB52" i="1"/>
  <c r="BB53" i="1"/>
  <c r="BB54" i="1"/>
  <c r="BB51" i="1"/>
  <c r="BB56" i="1"/>
  <c r="BB55" i="1"/>
  <c r="BC56" i="1"/>
  <c r="BC53" i="1"/>
  <c r="BC51" i="1"/>
  <c r="BC55" i="1"/>
  <c r="BC52" i="1"/>
  <c r="BC54" i="1"/>
  <c r="CL53" i="1"/>
  <c r="CL52" i="1"/>
  <c r="CL56" i="1"/>
  <c r="CL51" i="1"/>
  <c r="CL55" i="1"/>
  <c r="CL54" i="1"/>
  <c r="N65" i="1"/>
  <c r="N69" i="1"/>
  <c r="N70" i="1"/>
  <c r="N71" i="1" s="1"/>
  <c r="N66" i="1"/>
  <c r="N68" i="1"/>
  <c r="N67" i="1"/>
  <c r="Q54" i="1"/>
  <c r="Q52" i="1"/>
  <c r="Q55" i="1"/>
  <c r="Q56" i="1"/>
  <c r="Q57" i="1" s="1"/>
  <c r="Q51" i="1"/>
  <c r="Q53" i="1"/>
  <c r="AT61" i="1" l="1"/>
  <c r="AT63" i="1"/>
  <c r="AT59" i="1"/>
  <c r="AT60" i="1"/>
  <c r="AT62" i="1"/>
  <c r="AT58" i="1"/>
  <c r="U55" i="1"/>
  <c r="U52" i="1"/>
  <c r="U56" i="1"/>
  <c r="U54" i="1"/>
  <c r="U51" i="1"/>
  <c r="U53" i="1"/>
  <c r="AV63" i="1"/>
  <c r="AV61" i="1"/>
  <c r="AV62" i="1"/>
  <c r="AV60" i="1"/>
  <c r="AV58" i="1"/>
  <c r="AV59" i="1"/>
  <c r="V55" i="1"/>
  <c r="V54" i="1"/>
  <c r="V51" i="1"/>
  <c r="V52" i="1"/>
  <c r="V56" i="1"/>
  <c r="V53" i="1"/>
  <c r="W56" i="1"/>
  <c r="W53" i="1"/>
  <c r="W54" i="1"/>
  <c r="W55" i="1"/>
  <c r="W51" i="1"/>
  <c r="W52" i="1"/>
  <c r="AU60" i="1"/>
  <c r="AU58" i="1"/>
  <c r="AU62" i="1"/>
  <c r="AU61" i="1"/>
  <c r="AU63" i="1"/>
  <c r="AU59" i="1"/>
  <c r="B78" i="1"/>
  <c r="BF57" i="1"/>
  <c r="N72" i="1"/>
  <c r="N77" i="1"/>
  <c r="N78" i="1" s="1"/>
  <c r="N76" i="1"/>
  <c r="N74" i="1"/>
  <c r="N73" i="1"/>
  <c r="N75" i="1"/>
  <c r="BB57" i="1"/>
  <c r="Q58" i="1"/>
  <c r="Q62" i="1"/>
  <c r="Q63" i="1"/>
  <c r="Q64" i="1" s="1"/>
  <c r="Q61" i="1"/>
  <c r="Q59" i="1"/>
  <c r="Q60" i="1"/>
  <c r="CN53" i="1"/>
  <c r="CN52" i="1"/>
  <c r="CN51" i="1"/>
  <c r="CN56" i="1"/>
  <c r="CN54" i="1"/>
  <c r="CN55" i="1"/>
  <c r="CD57" i="1"/>
  <c r="BR55" i="1"/>
  <c r="BR51" i="1"/>
  <c r="BR53" i="1"/>
  <c r="BR56" i="1"/>
  <c r="BR52" i="1"/>
  <c r="BR54" i="1"/>
  <c r="AE57" i="1"/>
  <c r="BE51" i="1"/>
  <c r="BE53" i="1"/>
  <c r="BE52" i="1"/>
  <c r="BE54" i="1"/>
  <c r="BE55" i="1"/>
  <c r="BE56" i="1"/>
  <c r="BE57" i="1" s="1"/>
  <c r="CQ56" i="1"/>
  <c r="CQ51" i="1"/>
  <c r="CQ55" i="1"/>
  <c r="CQ53" i="1"/>
  <c r="CQ52" i="1"/>
  <c r="CQ54" i="1"/>
  <c r="AG57" i="1"/>
  <c r="BH55" i="1"/>
  <c r="BH52" i="1"/>
  <c r="BL57" i="1" s="1"/>
  <c r="BH54" i="1"/>
  <c r="BH51" i="1"/>
  <c r="BH56" i="1"/>
  <c r="BH57" i="1" s="1"/>
  <c r="BH53" i="1"/>
  <c r="BK57" i="1" s="1"/>
  <c r="X53" i="1"/>
  <c r="X56" i="1"/>
  <c r="X54" i="1"/>
  <c r="Z57" i="1" s="1"/>
  <c r="X52" i="1"/>
  <c r="X51" i="1"/>
  <c r="X55" i="1"/>
  <c r="T50" i="1"/>
  <c r="CF57" i="1"/>
  <c r="CV57" i="1"/>
  <c r="BG57" i="1"/>
  <c r="CH57" i="1"/>
  <c r="DH57" i="1"/>
  <c r="DD62" i="1"/>
  <c r="DD61" i="1"/>
  <c r="DD63" i="1"/>
  <c r="DD58" i="1"/>
  <c r="DD59" i="1"/>
  <c r="DD60" i="1"/>
  <c r="BC57" i="1"/>
  <c r="AS61" i="1"/>
  <c r="AS59" i="1"/>
  <c r="AS63" i="1"/>
  <c r="AS60" i="1"/>
  <c r="AS58" i="1"/>
  <c r="AS62" i="1"/>
  <c r="BA57" i="1"/>
  <c r="Y51" i="1"/>
  <c r="Y54" i="1"/>
  <c r="Y52" i="1"/>
  <c r="AC57" i="1" s="1"/>
  <c r="Y56" i="1"/>
  <c r="Y55" i="1"/>
  <c r="Y53" i="1"/>
  <c r="AB57" i="1" s="1"/>
  <c r="AZ57" i="1"/>
  <c r="AR57" i="1"/>
  <c r="AI53" i="1"/>
  <c r="AI54" i="1"/>
  <c r="AK57" i="1" s="1"/>
  <c r="AI56" i="1"/>
  <c r="AI57" i="1" s="1"/>
  <c r="AI51" i="1"/>
  <c r="AI55" i="1"/>
  <c r="AI52" i="1"/>
  <c r="AX57" i="1"/>
  <c r="BM53" i="1"/>
  <c r="BM51" i="1"/>
  <c r="BM56" i="1"/>
  <c r="BM57" i="1" s="1"/>
  <c r="BM54" i="1"/>
  <c r="BM52" i="1"/>
  <c r="BM55" i="1"/>
  <c r="CR54" i="1"/>
  <c r="CT57" i="1" s="1"/>
  <c r="CR52" i="1"/>
  <c r="CR55" i="1"/>
  <c r="CR51" i="1"/>
  <c r="CR56" i="1"/>
  <c r="CR57" i="1" s="1"/>
  <c r="CR53" i="1"/>
  <c r="CU57" i="1" s="1"/>
  <c r="CW57" i="1"/>
  <c r="L91" i="1"/>
  <c r="G84" i="1"/>
  <c r="E85" i="1"/>
  <c r="C85" i="1" s="1"/>
  <c r="F85" i="1"/>
  <c r="D85" i="1" s="1"/>
  <c r="BS54" i="1"/>
  <c r="BS56" i="1"/>
  <c r="BS57" i="1" s="1"/>
  <c r="BS53" i="1"/>
  <c r="BV57" i="1" s="1"/>
  <c r="BS55" i="1"/>
  <c r="BS51" i="1"/>
  <c r="BS52" i="1"/>
  <c r="O67" i="1"/>
  <c r="O65" i="1"/>
  <c r="O66" i="1"/>
  <c r="O70" i="1"/>
  <c r="O71" i="1" s="1"/>
  <c r="O69" i="1"/>
  <c r="O68" i="1"/>
  <c r="BO52" i="1"/>
  <c r="BO56" i="1"/>
  <c r="BO57" i="1" s="1"/>
  <c r="BO51" i="1"/>
  <c r="BO55" i="1"/>
  <c r="BO54" i="1"/>
  <c r="BO53" i="1"/>
  <c r="P64" i="1"/>
  <c r="AH57" i="1"/>
  <c r="BW57" i="1"/>
  <c r="CA57" i="1"/>
  <c r="BZ57" i="1"/>
  <c r="BI57" i="1"/>
  <c r="CX62" i="1"/>
  <c r="CX58" i="1"/>
  <c r="CX59" i="1"/>
  <c r="CX63" i="1"/>
  <c r="CX60" i="1"/>
  <c r="CX61" i="1"/>
  <c r="M80" i="1"/>
  <c r="M82" i="1"/>
  <c r="M84" i="1"/>
  <c r="M85" i="1" s="1"/>
  <c r="M81" i="1"/>
  <c r="M79" i="1"/>
  <c r="M83" i="1"/>
  <c r="CB62" i="1"/>
  <c r="CB58" i="1"/>
  <c r="CB59" i="1"/>
  <c r="CB61" i="1"/>
  <c r="CB63" i="1"/>
  <c r="CB60" i="1"/>
  <c r="CK51" i="1"/>
  <c r="CK54" i="1"/>
  <c r="CM57" i="1" s="1"/>
  <c r="CK56" i="1"/>
  <c r="CK57" i="1" s="1"/>
  <c r="CK53" i="1"/>
  <c r="CK52" i="1"/>
  <c r="CO57" i="1" s="1"/>
  <c r="CK55" i="1"/>
  <c r="CL57" i="1" s="1"/>
  <c r="AF57" i="1"/>
  <c r="CJ60" i="1"/>
  <c r="CJ62" i="1"/>
  <c r="CJ61" i="1"/>
  <c r="CJ59" i="1"/>
  <c r="CJ63" i="1"/>
  <c r="CJ58" i="1"/>
  <c r="DC57" i="1"/>
  <c r="BP57" i="1"/>
  <c r="CY57" i="1"/>
  <c r="CG57" i="1"/>
  <c r="CC57" i="1"/>
  <c r="BY57" i="1"/>
  <c r="DG57" i="1"/>
  <c r="BN57" i="1"/>
  <c r="AD57" i="1"/>
  <c r="AJ57" i="1"/>
  <c r="AA57" i="1"/>
  <c r="DA57" i="1"/>
  <c r="BU57" i="1"/>
  <c r="BT57" i="1"/>
  <c r="BX57" i="1"/>
  <c r="DE57" i="1"/>
  <c r="R51" i="1"/>
  <c r="R52" i="1"/>
  <c r="R53" i="1"/>
  <c r="R56" i="1"/>
  <c r="R57" i="1" s="1"/>
  <c r="R54" i="1"/>
  <c r="R55" i="1"/>
  <c r="AY62" i="1"/>
  <c r="AY60" i="1"/>
  <c r="AY63" i="1"/>
  <c r="AY58" i="1"/>
  <c r="AY59" i="1"/>
  <c r="AY61" i="1"/>
  <c r="S55" i="1"/>
  <c r="S51" i="1"/>
  <c r="S53" i="1"/>
  <c r="S56" i="1"/>
  <c r="S52" i="1"/>
  <c r="S54" i="1"/>
  <c r="AW57" i="1"/>
  <c r="BJ57" i="1"/>
  <c r="CP51" i="1"/>
  <c r="CP52" i="1"/>
  <c r="CP55" i="1"/>
  <c r="CP53" i="1"/>
  <c r="CP54" i="1"/>
  <c r="CP56" i="1"/>
  <c r="CP57" i="1" s="1"/>
  <c r="AL52" i="1"/>
  <c r="AP57" i="1" s="1"/>
  <c r="AL54" i="1"/>
  <c r="AN57" i="1" s="1"/>
  <c r="AL56" i="1"/>
  <c r="AL57" i="1" s="1"/>
  <c r="AL55" i="1"/>
  <c r="AM57" i="1" s="1"/>
  <c r="AL53" i="1"/>
  <c r="AO57" i="1" s="1"/>
  <c r="AL51" i="1"/>
  <c r="BD57" i="1"/>
  <c r="CZ57" i="1"/>
  <c r="AQ57" i="1"/>
  <c r="CS57" i="1"/>
  <c r="DB57" i="1"/>
  <c r="CE57" i="1"/>
  <c r="CI57" i="1"/>
  <c r="DF57" i="1"/>
  <c r="BQ57" i="1"/>
  <c r="DI57" i="1"/>
  <c r="CT58" i="1" l="1"/>
  <c r="CT59" i="1"/>
  <c r="CT60" i="1"/>
  <c r="CT61" i="1"/>
  <c r="CT62" i="1"/>
  <c r="CT63" i="1"/>
  <c r="AB58" i="1"/>
  <c r="AB63" i="1"/>
  <c r="AB60" i="1"/>
  <c r="AB61" i="1"/>
  <c r="AB62" i="1"/>
  <c r="AB59" i="1"/>
  <c r="Z58" i="1"/>
  <c r="Z61" i="1"/>
  <c r="Z62" i="1"/>
  <c r="Z63" i="1"/>
  <c r="Z60" i="1"/>
  <c r="Z59" i="1"/>
  <c r="AO58" i="1"/>
  <c r="AO60" i="1"/>
  <c r="AO59" i="1"/>
  <c r="AO61" i="1"/>
  <c r="AO63" i="1"/>
  <c r="AO62" i="1"/>
  <c r="BL62" i="1"/>
  <c r="BL63" i="1"/>
  <c r="BL59" i="1"/>
  <c r="BL61" i="1"/>
  <c r="BL60" i="1"/>
  <c r="BL58" i="1"/>
  <c r="CL60" i="1"/>
  <c r="CL63" i="1"/>
  <c r="CL59" i="1"/>
  <c r="CL58" i="1"/>
  <c r="CL62" i="1"/>
  <c r="CL61" i="1"/>
  <c r="CM62" i="1"/>
  <c r="CM60" i="1"/>
  <c r="CM63" i="1"/>
  <c r="CM61" i="1"/>
  <c r="CM58" i="1"/>
  <c r="CM59" i="1"/>
  <c r="B85" i="1"/>
  <c r="AP61" i="1"/>
  <c r="AP62" i="1"/>
  <c r="AP60" i="1"/>
  <c r="AP63" i="1"/>
  <c r="AP59" i="1"/>
  <c r="AP58" i="1"/>
  <c r="AK59" i="1"/>
  <c r="AK61" i="1"/>
  <c r="AK63" i="1"/>
  <c r="AK62" i="1"/>
  <c r="AK60" i="1"/>
  <c r="AK58" i="1"/>
  <c r="BK63" i="1"/>
  <c r="BK60" i="1"/>
  <c r="BK62" i="1"/>
  <c r="BK61" i="1"/>
  <c r="BK58" i="1"/>
  <c r="BK59" i="1"/>
  <c r="AM61" i="1"/>
  <c r="AM62" i="1"/>
  <c r="AM63" i="1"/>
  <c r="AM60" i="1"/>
  <c r="AM59" i="1"/>
  <c r="AM58" i="1"/>
  <c r="AN59" i="1"/>
  <c r="AN61" i="1"/>
  <c r="AN63" i="1"/>
  <c r="AN60" i="1"/>
  <c r="AN58" i="1"/>
  <c r="AN62" i="1"/>
  <c r="CO62" i="1"/>
  <c r="CO59" i="1"/>
  <c r="CO63" i="1"/>
  <c r="CO58" i="1"/>
  <c r="CO61" i="1"/>
  <c r="CO60" i="1"/>
  <c r="BV61" i="1"/>
  <c r="BV58" i="1"/>
  <c r="BV59" i="1"/>
  <c r="BV63" i="1"/>
  <c r="BV62" i="1"/>
  <c r="BV60" i="1"/>
  <c r="CU58" i="1"/>
  <c r="CU61" i="1"/>
  <c r="CU60" i="1"/>
  <c r="CU59" i="1"/>
  <c r="CU62" i="1"/>
  <c r="CU63" i="1"/>
  <c r="AC62" i="1"/>
  <c r="AC60" i="1"/>
  <c r="AC58" i="1"/>
  <c r="AC59" i="1"/>
  <c r="AC63" i="1"/>
  <c r="AC61" i="1"/>
  <c r="DI60" i="1"/>
  <c r="DI59" i="1"/>
  <c r="DI63" i="1"/>
  <c r="DI62" i="1"/>
  <c r="DI58" i="1"/>
  <c r="DI61" i="1"/>
  <c r="CE58" i="1"/>
  <c r="CE63" i="1"/>
  <c r="CE61" i="1"/>
  <c r="CE59" i="1"/>
  <c r="CE62" i="1"/>
  <c r="CE60" i="1"/>
  <c r="CP60" i="1"/>
  <c r="CP63" i="1"/>
  <c r="CP61" i="1"/>
  <c r="CP62" i="1"/>
  <c r="CP59" i="1"/>
  <c r="CP58" i="1"/>
  <c r="BT61" i="1"/>
  <c r="BT59" i="1"/>
  <c r="BT58" i="1"/>
  <c r="BT62" i="1"/>
  <c r="BT63" i="1"/>
  <c r="BT60" i="1"/>
  <c r="DG59" i="1"/>
  <c r="DG58" i="1"/>
  <c r="DG60" i="1"/>
  <c r="DG61" i="1"/>
  <c r="DG63" i="1"/>
  <c r="DG62" i="1"/>
  <c r="BI63" i="1"/>
  <c r="BI61" i="1"/>
  <c r="BI60" i="1"/>
  <c r="BI62" i="1"/>
  <c r="BI59" i="1"/>
  <c r="BI58" i="1"/>
  <c r="O76" i="1"/>
  <c r="O73" i="1"/>
  <c r="O74" i="1"/>
  <c r="O75" i="1"/>
  <c r="O72" i="1"/>
  <c r="O77" i="1"/>
  <c r="O78" i="1" s="1"/>
  <c r="BM58" i="1"/>
  <c r="BM60" i="1"/>
  <c r="BM61" i="1"/>
  <c r="BM63" i="1"/>
  <c r="BM62" i="1"/>
  <c r="BM59" i="1"/>
  <c r="AZ61" i="1"/>
  <c r="AZ63" i="1"/>
  <c r="AZ58" i="1"/>
  <c r="AZ60" i="1"/>
  <c r="AZ62" i="1"/>
  <c r="AZ59" i="1"/>
  <c r="CH60" i="1"/>
  <c r="CH62" i="1"/>
  <c r="CH63" i="1"/>
  <c r="CH61" i="1"/>
  <c r="CH59" i="1"/>
  <c r="CH58" i="1"/>
  <c r="T55" i="1"/>
  <c r="U57" i="1" s="1"/>
  <c r="T56" i="1"/>
  <c r="T57" i="1" s="1"/>
  <c r="T53" i="1"/>
  <c r="T54" i="1"/>
  <c r="V57" i="1" s="1"/>
  <c r="T52" i="1"/>
  <c r="X57" i="1" s="1"/>
  <c r="T51" i="1"/>
  <c r="Q67" i="1"/>
  <c r="Q66" i="1"/>
  <c r="Q68" i="1"/>
  <c r="Q69" i="1"/>
  <c r="Q70" i="1"/>
  <c r="Q65" i="1"/>
  <c r="BB61" i="1"/>
  <c r="BB59" i="1"/>
  <c r="BB60" i="1"/>
  <c r="BB63" i="1"/>
  <c r="BB58" i="1"/>
  <c r="BB62" i="1"/>
  <c r="DB61" i="1"/>
  <c r="DB59" i="1"/>
  <c r="DB60" i="1"/>
  <c r="DB58" i="1"/>
  <c r="DB62" i="1"/>
  <c r="DB63" i="1"/>
  <c r="BD59" i="1"/>
  <c r="BD58" i="1"/>
  <c r="BD62" i="1"/>
  <c r="BD63" i="1"/>
  <c r="BD64" i="1" s="1"/>
  <c r="BD60" i="1"/>
  <c r="BD61" i="1"/>
  <c r="AL60" i="1"/>
  <c r="AL61" i="1"/>
  <c r="AL58" i="1"/>
  <c r="AL59" i="1"/>
  <c r="AL63" i="1"/>
  <c r="AL64" i="1" s="1"/>
  <c r="AL62" i="1"/>
  <c r="BU58" i="1"/>
  <c r="BU60" i="1"/>
  <c r="BU62" i="1"/>
  <c r="BU63" i="1"/>
  <c r="BU61" i="1"/>
  <c r="BU59" i="1"/>
  <c r="AD63" i="1"/>
  <c r="AD59" i="1"/>
  <c r="AD62" i="1"/>
  <c r="AD61" i="1"/>
  <c r="AD60" i="1"/>
  <c r="AD58" i="1"/>
  <c r="BY63" i="1"/>
  <c r="BY58" i="1"/>
  <c r="BY62" i="1"/>
  <c r="BY61" i="1"/>
  <c r="BY60" i="1"/>
  <c r="BY59" i="1"/>
  <c r="BP59" i="1"/>
  <c r="BP61" i="1"/>
  <c r="BP58" i="1"/>
  <c r="BP60" i="1"/>
  <c r="BP63" i="1"/>
  <c r="BP62" i="1"/>
  <c r="AF58" i="1"/>
  <c r="AF62" i="1"/>
  <c r="AF61" i="1"/>
  <c r="AF59" i="1"/>
  <c r="AF63" i="1"/>
  <c r="AF60" i="1"/>
  <c r="CK59" i="1"/>
  <c r="CK58" i="1"/>
  <c r="CK62" i="1"/>
  <c r="CK63" i="1"/>
  <c r="CK60" i="1"/>
  <c r="CK61" i="1"/>
  <c r="BZ61" i="1"/>
  <c r="BZ63" i="1"/>
  <c r="BZ60" i="1"/>
  <c r="BZ59" i="1"/>
  <c r="BZ62" i="1"/>
  <c r="BZ58" i="1"/>
  <c r="L98" i="1"/>
  <c r="G91" i="1"/>
  <c r="E92" i="1"/>
  <c r="C92" i="1" s="1"/>
  <c r="F92" i="1"/>
  <c r="D92" i="1" s="1"/>
  <c r="CF59" i="1"/>
  <c r="CF61" i="1"/>
  <c r="CF62" i="1"/>
  <c r="CF63" i="1"/>
  <c r="CF58" i="1"/>
  <c r="CF60" i="1"/>
  <c r="BH60" i="1"/>
  <c r="BH61" i="1"/>
  <c r="BH63" i="1"/>
  <c r="BH59" i="1"/>
  <c r="BH62" i="1"/>
  <c r="BH58" i="1"/>
  <c r="BE59" i="1"/>
  <c r="BE63" i="1"/>
  <c r="BE60" i="1"/>
  <c r="BE61" i="1"/>
  <c r="BE62" i="1"/>
  <c r="BE58" i="1"/>
  <c r="CN57" i="1"/>
  <c r="N79" i="1"/>
  <c r="N84" i="1"/>
  <c r="N85" i="1" s="1"/>
  <c r="N83" i="1"/>
  <c r="N80" i="1"/>
  <c r="N82" i="1"/>
  <c r="N81" i="1"/>
  <c r="BQ61" i="1"/>
  <c r="BQ60" i="1"/>
  <c r="BQ63" i="1"/>
  <c r="BQ58" i="1"/>
  <c r="BQ59" i="1"/>
  <c r="BQ62" i="1"/>
  <c r="CZ58" i="1"/>
  <c r="CZ59" i="1"/>
  <c r="CZ60" i="1"/>
  <c r="CZ62" i="1"/>
  <c r="CZ63" i="1"/>
  <c r="CZ61" i="1"/>
  <c r="AJ62" i="1"/>
  <c r="AJ58" i="1"/>
  <c r="AJ61" i="1"/>
  <c r="AJ60" i="1"/>
  <c r="AJ63" i="1"/>
  <c r="AJ59" i="1"/>
  <c r="CY61" i="1"/>
  <c r="CY60" i="1"/>
  <c r="CY59" i="1"/>
  <c r="CY62" i="1"/>
  <c r="CY63" i="1"/>
  <c r="CY58" i="1"/>
  <c r="BW59" i="1"/>
  <c r="BW61" i="1"/>
  <c r="BW60" i="1"/>
  <c r="BW63" i="1"/>
  <c r="BW62" i="1"/>
  <c r="BW58" i="1"/>
  <c r="BO60" i="1"/>
  <c r="BO63" i="1"/>
  <c r="BO59" i="1"/>
  <c r="BO62" i="1"/>
  <c r="BO61" i="1"/>
  <c r="BO58" i="1"/>
  <c r="BS61" i="1"/>
  <c r="BS59" i="1"/>
  <c r="BS63" i="1"/>
  <c r="BS58" i="1"/>
  <c r="BS62" i="1"/>
  <c r="BS60" i="1"/>
  <c r="CR62" i="1"/>
  <c r="CR59" i="1"/>
  <c r="CR63" i="1"/>
  <c r="CR61" i="1"/>
  <c r="CR58" i="1"/>
  <c r="CR60" i="1"/>
  <c r="CV63" i="1"/>
  <c r="CV61" i="1"/>
  <c r="CV60" i="1"/>
  <c r="CV58" i="1"/>
  <c r="CV62" i="1"/>
  <c r="CV59" i="1"/>
  <c r="CQ57" i="1"/>
  <c r="BF59" i="1"/>
  <c r="BF61" i="1"/>
  <c r="BF63" i="1"/>
  <c r="BF58" i="1"/>
  <c r="BF62" i="1"/>
  <c r="BF60" i="1"/>
  <c r="DF63" i="1"/>
  <c r="DF60" i="1"/>
  <c r="DF59" i="1"/>
  <c r="DF62" i="1"/>
  <c r="DF58" i="1"/>
  <c r="DF61" i="1"/>
  <c r="CS60" i="1"/>
  <c r="CS62" i="1"/>
  <c r="CS58" i="1"/>
  <c r="CS61" i="1"/>
  <c r="CS59" i="1"/>
  <c r="CS63" i="1"/>
  <c r="BJ63" i="1"/>
  <c r="BJ64" i="1" s="1"/>
  <c r="BJ61" i="1"/>
  <c r="BJ58" i="1"/>
  <c r="BJ59" i="1"/>
  <c r="BJ60" i="1"/>
  <c r="BJ62" i="1"/>
  <c r="S57" i="1"/>
  <c r="R62" i="1"/>
  <c r="R61" i="1"/>
  <c r="R58" i="1"/>
  <c r="R60" i="1"/>
  <c r="R63" i="1"/>
  <c r="R64" i="1" s="1"/>
  <c r="R59" i="1"/>
  <c r="DE62" i="1"/>
  <c r="DE59" i="1"/>
  <c r="DE61" i="1"/>
  <c r="DE58" i="1"/>
  <c r="DE63" i="1"/>
  <c r="DE60" i="1"/>
  <c r="DA61" i="1"/>
  <c r="DA60" i="1"/>
  <c r="DA58" i="1"/>
  <c r="DA63" i="1"/>
  <c r="DA62" i="1"/>
  <c r="DA59" i="1"/>
  <c r="CC63" i="1"/>
  <c r="CC59" i="1"/>
  <c r="CC60" i="1"/>
  <c r="CC62" i="1"/>
  <c r="CC61" i="1"/>
  <c r="CC58" i="1"/>
  <c r="DC59" i="1"/>
  <c r="DC61" i="1"/>
  <c r="DC63" i="1"/>
  <c r="DC58" i="1"/>
  <c r="DC62" i="1"/>
  <c r="DC60" i="1"/>
  <c r="M89" i="1"/>
  <c r="M91" i="1"/>
  <c r="M92" i="1" s="1"/>
  <c r="M86" i="1"/>
  <c r="M87" i="1"/>
  <c r="M90" i="1"/>
  <c r="M88" i="1"/>
  <c r="CA59" i="1"/>
  <c r="CA61" i="1"/>
  <c r="CA58" i="1"/>
  <c r="CA63" i="1"/>
  <c r="CA60" i="1"/>
  <c r="CA62" i="1"/>
  <c r="CB64" i="1" s="1"/>
  <c r="AH59" i="1"/>
  <c r="AH62" i="1"/>
  <c r="AH61" i="1"/>
  <c r="AH60" i="1"/>
  <c r="AH63" i="1"/>
  <c r="AH58" i="1"/>
  <c r="CW59" i="1"/>
  <c r="CW58" i="1"/>
  <c r="CW61" i="1"/>
  <c r="CW62" i="1"/>
  <c r="CX64" i="1" s="1"/>
  <c r="CW60" i="1"/>
  <c r="CW63" i="1"/>
  <c r="AR61" i="1"/>
  <c r="AR58" i="1"/>
  <c r="AR62" i="1"/>
  <c r="AS64" i="1" s="1"/>
  <c r="AR60" i="1"/>
  <c r="AU64" i="1" s="1"/>
  <c r="AR63" i="1"/>
  <c r="AR59" i="1"/>
  <c r="AV64" i="1" s="1"/>
  <c r="BC63" i="1"/>
  <c r="BC64" i="1" s="1"/>
  <c r="BC58" i="1"/>
  <c r="BC61" i="1"/>
  <c r="BC59" i="1"/>
  <c r="BC60" i="1"/>
  <c r="BC62" i="1"/>
  <c r="DH60" i="1"/>
  <c r="DH62" i="1"/>
  <c r="DH58" i="1"/>
  <c r="DH63" i="1"/>
  <c r="DH59" i="1"/>
  <c r="DH61" i="1"/>
  <c r="AG60" i="1"/>
  <c r="AG62" i="1"/>
  <c r="AG59" i="1"/>
  <c r="AG61" i="1"/>
  <c r="AG63" i="1"/>
  <c r="AG64" i="1" s="1"/>
  <c r="AG58" i="1"/>
  <c r="BR57" i="1"/>
  <c r="CD58" i="1"/>
  <c r="CD60" i="1"/>
  <c r="CD61" i="1"/>
  <c r="CD59" i="1"/>
  <c r="CD62" i="1"/>
  <c r="CD63" i="1"/>
  <c r="CD64" i="1" s="1"/>
  <c r="W57" i="1"/>
  <c r="CI61" i="1"/>
  <c r="CI63" i="1"/>
  <c r="CI64" i="1" s="1"/>
  <c r="CI59" i="1"/>
  <c r="CI58" i="1"/>
  <c r="CI60" i="1"/>
  <c r="CI62" i="1"/>
  <c r="CJ64" i="1" s="1"/>
  <c r="AQ58" i="1"/>
  <c r="AQ62" i="1"/>
  <c r="AQ59" i="1"/>
  <c r="AQ61" i="1"/>
  <c r="AQ60" i="1"/>
  <c r="AT64" i="1" s="1"/>
  <c r="AQ63" i="1"/>
  <c r="AW63" i="1"/>
  <c r="AW64" i="1" s="1"/>
  <c r="AW60" i="1"/>
  <c r="AW61" i="1"/>
  <c r="AW62" i="1"/>
  <c r="AW59" i="1"/>
  <c r="AW58" i="1"/>
  <c r="BX63" i="1"/>
  <c r="BX62" i="1"/>
  <c r="BX60" i="1"/>
  <c r="BX61" i="1"/>
  <c r="BX59" i="1"/>
  <c r="BX58" i="1"/>
  <c r="AA61" i="1"/>
  <c r="AA62" i="1"/>
  <c r="AA58" i="1"/>
  <c r="AA63" i="1"/>
  <c r="AA59" i="1"/>
  <c r="AA60" i="1"/>
  <c r="BN63" i="1"/>
  <c r="BN58" i="1"/>
  <c r="BN60" i="1"/>
  <c r="BN62" i="1"/>
  <c r="BN61" i="1"/>
  <c r="BN59" i="1"/>
  <c r="CG61" i="1"/>
  <c r="CG62" i="1"/>
  <c r="CG59" i="1"/>
  <c r="CG58" i="1"/>
  <c r="CG60" i="1"/>
  <c r="CG63" i="1"/>
  <c r="CG64" i="1" s="1"/>
  <c r="P70" i="1"/>
  <c r="P71" i="1" s="1"/>
  <c r="P69" i="1"/>
  <c r="P68" i="1"/>
  <c r="P67" i="1"/>
  <c r="P65" i="1"/>
  <c r="P66" i="1"/>
  <c r="AX60" i="1"/>
  <c r="AX63" i="1"/>
  <c r="AX64" i="1" s="1"/>
  <c r="AX61" i="1"/>
  <c r="AX59" i="1"/>
  <c r="AX62" i="1"/>
  <c r="AY64" i="1" s="1"/>
  <c r="AX58" i="1"/>
  <c r="AI61" i="1"/>
  <c r="AI62" i="1"/>
  <c r="AI59" i="1"/>
  <c r="AI63" i="1"/>
  <c r="AI60" i="1"/>
  <c r="AI58" i="1"/>
  <c r="Y57" i="1"/>
  <c r="BA61" i="1"/>
  <c r="BA60" i="1"/>
  <c r="BA58" i="1"/>
  <c r="BA59" i="1"/>
  <c r="BA62" i="1"/>
  <c r="BA63" i="1"/>
  <c r="DD64" i="1"/>
  <c r="BG58" i="1"/>
  <c r="BG61" i="1"/>
  <c r="BG59" i="1"/>
  <c r="BG62" i="1"/>
  <c r="BG60" i="1"/>
  <c r="BG63" i="1"/>
  <c r="AE61" i="1"/>
  <c r="AE58" i="1"/>
  <c r="AE60" i="1"/>
  <c r="AE59" i="1"/>
  <c r="AE62" i="1"/>
  <c r="AE63" i="1"/>
  <c r="AE64" i="1" s="1"/>
  <c r="CJ68" i="1" l="1"/>
  <c r="CJ69" i="1"/>
  <c r="CJ67" i="1"/>
  <c r="CJ65" i="1"/>
  <c r="CJ70" i="1"/>
  <c r="CJ66" i="1"/>
  <c r="AV70" i="1"/>
  <c r="AV65" i="1"/>
  <c r="AV66" i="1"/>
  <c r="AV68" i="1"/>
  <c r="AV67" i="1"/>
  <c r="AV69" i="1"/>
  <c r="AY70" i="1"/>
  <c r="AY68" i="1"/>
  <c r="AY67" i="1"/>
  <c r="AY69" i="1"/>
  <c r="AY66" i="1"/>
  <c r="AY65" i="1"/>
  <c r="CX68" i="1"/>
  <c r="CX69" i="1"/>
  <c r="CX65" i="1"/>
  <c r="CX67" i="1"/>
  <c r="CX66" i="1"/>
  <c r="CX70" i="1"/>
  <c r="B92" i="1"/>
  <c r="AU67" i="1"/>
  <c r="AU70" i="1"/>
  <c r="AU65" i="1"/>
  <c r="AU69" i="1"/>
  <c r="AU68" i="1"/>
  <c r="AU66" i="1"/>
  <c r="CB67" i="1"/>
  <c r="CB65" i="1"/>
  <c r="CB69" i="1"/>
  <c r="CB68" i="1"/>
  <c r="CB70" i="1"/>
  <c r="CB66" i="1"/>
  <c r="C99" i="1"/>
  <c r="X58" i="1"/>
  <c r="AC64" i="1" s="1"/>
  <c r="X59" i="1"/>
  <c r="X60" i="1"/>
  <c r="X62" i="1"/>
  <c r="X63" i="1"/>
  <c r="X61" i="1"/>
  <c r="U62" i="1"/>
  <c r="U60" i="1"/>
  <c r="U61" i="1"/>
  <c r="U58" i="1"/>
  <c r="U63" i="1"/>
  <c r="U59" i="1"/>
  <c r="AT70" i="1"/>
  <c r="AT66" i="1"/>
  <c r="AT69" i="1"/>
  <c r="AT67" i="1"/>
  <c r="AT68" i="1"/>
  <c r="AT65" i="1"/>
  <c r="AS65" i="1"/>
  <c r="AS69" i="1"/>
  <c r="AS67" i="1"/>
  <c r="AS68" i="1"/>
  <c r="AS70" i="1"/>
  <c r="AS66" i="1"/>
  <c r="V58" i="1"/>
  <c r="V59" i="1"/>
  <c r="V62" i="1"/>
  <c r="V60" i="1"/>
  <c r="V63" i="1"/>
  <c r="V61" i="1"/>
  <c r="AE65" i="1"/>
  <c r="AE66" i="1"/>
  <c r="AE70" i="1"/>
  <c r="AE67" i="1"/>
  <c r="AE68" i="1"/>
  <c r="AE69" i="1"/>
  <c r="DD66" i="1"/>
  <c r="DD68" i="1"/>
  <c r="DD67" i="1"/>
  <c r="DD65" i="1"/>
  <c r="DD70" i="1"/>
  <c r="DD69" i="1"/>
  <c r="CG65" i="1"/>
  <c r="CG70" i="1"/>
  <c r="CG69" i="1"/>
  <c r="CG67" i="1"/>
  <c r="CG66" i="1"/>
  <c r="CG68" i="1"/>
  <c r="CD69" i="1"/>
  <c r="CD70" i="1"/>
  <c r="CD68" i="1"/>
  <c r="CD67" i="1"/>
  <c r="CD66" i="1"/>
  <c r="CD65" i="1"/>
  <c r="BJ66" i="1"/>
  <c r="BJ65" i="1"/>
  <c r="BJ67" i="1"/>
  <c r="BJ69" i="1"/>
  <c r="BJ70" i="1"/>
  <c r="BJ68" i="1"/>
  <c r="DF64" i="1"/>
  <c r="AW67" i="1"/>
  <c r="AW65" i="1"/>
  <c r="AW68" i="1"/>
  <c r="AW66" i="1"/>
  <c r="AW70" i="1"/>
  <c r="AW69" i="1"/>
  <c r="CA64" i="1"/>
  <c r="CV64" i="1"/>
  <c r="BZ64" i="1"/>
  <c r="AP64" i="1"/>
  <c r="AB64" i="1"/>
  <c r="BG64" i="1"/>
  <c r="BA64" i="1"/>
  <c r="P77" i="1"/>
  <c r="P78" i="1" s="1"/>
  <c r="P75" i="1"/>
  <c r="P72" i="1"/>
  <c r="P76" i="1"/>
  <c r="P74" i="1"/>
  <c r="P73" i="1"/>
  <c r="AQ64" i="1"/>
  <c r="BR59" i="1"/>
  <c r="BV64" i="1" s="1"/>
  <c r="BR63" i="1"/>
  <c r="BR64" i="1" s="1"/>
  <c r="BR62" i="1"/>
  <c r="BR61" i="1"/>
  <c r="BR60" i="1"/>
  <c r="BR58" i="1"/>
  <c r="BW64" i="1" s="1"/>
  <c r="AR64" i="1"/>
  <c r="AH64" i="1"/>
  <c r="DA64" i="1"/>
  <c r="S60" i="1"/>
  <c r="S58" i="1"/>
  <c r="S61" i="1"/>
  <c r="S63" i="1"/>
  <c r="S64" i="1" s="1"/>
  <c r="S62" i="1"/>
  <c r="S59" i="1"/>
  <c r="BO64" i="1"/>
  <c r="BE64" i="1"/>
  <c r="AF64" i="1"/>
  <c r="BY64" i="1"/>
  <c r="Q71" i="1"/>
  <c r="BI64" i="1"/>
  <c r="CE64" i="1"/>
  <c r="AN64" i="1"/>
  <c r="CM64" i="1"/>
  <c r="AO64" i="1"/>
  <c r="Y60" i="1"/>
  <c r="Y59" i="1"/>
  <c r="Y62" i="1"/>
  <c r="Z64" i="1" s="1"/>
  <c r="Y58" i="1"/>
  <c r="AD64" i="1" s="1"/>
  <c r="Y61" i="1"/>
  <c r="AA64" i="1" s="1"/>
  <c r="Y63" i="1"/>
  <c r="CI66" i="1"/>
  <c r="CI65" i="1"/>
  <c r="CI68" i="1"/>
  <c r="CI70" i="1"/>
  <c r="CI67" i="1"/>
  <c r="CI69" i="1"/>
  <c r="AG67" i="1"/>
  <c r="AG70" i="1"/>
  <c r="AG66" i="1"/>
  <c r="AG65" i="1"/>
  <c r="AG69" i="1"/>
  <c r="AG68" i="1"/>
  <c r="BC67" i="1"/>
  <c r="BC68" i="1"/>
  <c r="BC66" i="1"/>
  <c r="BC65" i="1"/>
  <c r="BC70" i="1"/>
  <c r="BC69" i="1"/>
  <c r="BF64" i="1"/>
  <c r="L105" i="1"/>
  <c r="G98" i="1"/>
  <c r="F99" i="1"/>
  <c r="D99" i="1" s="1"/>
  <c r="E99" i="1"/>
  <c r="M98" i="1"/>
  <c r="M99" i="1" s="1"/>
  <c r="M93" i="1"/>
  <c r="M96" i="1"/>
  <c r="M97" i="1"/>
  <c r="M95" i="1"/>
  <c r="M94" i="1"/>
  <c r="R68" i="1"/>
  <c r="R65" i="1"/>
  <c r="R66" i="1"/>
  <c r="R69" i="1"/>
  <c r="R67" i="1"/>
  <c r="R70" i="1"/>
  <c r="R71" i="1" s="1"/>
  <c r="AJ64" i="1"/>
  <c r="CN60" i="1"/>
  <c r="CN63" i="1"/>
  <c r="CN64" i="1" s="1"/>
  <c r="CN58" i="1"/>
  <c r="CN61" i="1"/>
  <c r="CP64" i="1" s="1"/>
  <c r="CN59" i="1"/>
  <c r="CN62" i="1"/>
  <c r="CF64" i="1"/>
  <c r="CK64" i="1"/>
  <c r="AL67" i="1"/>
  <c r="AL65" i="1"/>
  <c r="AL70" i="1"/>
  <c r="AL66" i="1"/>
  <c r="AL68" i="1"/>
  <c r="AL69" i="1"/>
  <c r="BB64" i="1"/>
  <c r="DG64" i="1"/>
  <c r="CL64" i="1"/>
  <c r="AI64" i="1"/>
  <c r="AX66" i="1"/>
  <c r="AX65" i="1"/>
  <c r="AX68" i="1"/>
  <c r="AX70" i="1"/>
  <c r="AX71" i="1" s="1"/>
  <c r="AX69" i="1"/>
  <c r="AX67" i="1"/>
  <c r="BN64" i="1"/>
  <c r="BX64" i="1"/>
  <c r="W59" i="1"/>
  <c r="W63" i="1"/>
  <c r="W61" i="1"/>
  <c r="W60" i="1"/>
  <c r="W62" i="1"/>
  <c r="W58" i="1"/>
  <c r="DH64" i="1"/>
  <c r="CW64" i="1"/>
  <c r="DC64" i="1"/>
  <c r="CC64" i="1"/>
  <c r="DE64" i="1"/>
  <c r="CQ58" i="1"/>
  <c r="CQ62" i="1"/>
  <c r="CR64" i="1" s="1"/>
  <c r="CQ63" i="1"/>
  <c r="CQ64" i="1" s="1"/>
  <c r="CQ61" i="1"/>
  <c r="CS64" i="1" s="1"/>
  <c r="CQ59" i="1"/>
  <c r="CQ60" i="1"/>
  <c r="CT64" i="1" s="1"/>
  <c r="BS64" i="1"/>
  <c r="CY64" i="1"/>
  <c r="CZ64" i="1"/>
  <c r="BQ64" i="1"/>
  <c r="N91" i="1"/>
  <c r="N92" i="1" s="1"/>
  <c r="N89" i="1"/>
  <c r="N88" i="1"/>
  <c r="N86" i="1"/>
  <c r="N87" i="1"/>
  <c r="N90" i="1"/>
  <c r="BH64" i="1"/>
  <c r="BU64" i="1"/>
  <c r="T63" i="1"/>
  <c r="T62" i="1"/>
  <c r="T60" i="1"/>
  <c r="T59" i="1"/>
  <c r="T61" i="1"/>
  <c r="T58" i="1"/>
  <c r="AZ64" i="1"/>
  <c r="BM64" i="1"/>
  <c r="O83" i="1"/>
  <c r="O79" i="1"/>
  <c r="O81" i="1"/>
  <c r="O84" i="1"/>
  <c r="O85" i="1" s="1"/>
  <c r="O80" i="1"/>
  <c r="O82" i="1"/>
  <c r="BT64" i="1"/>
  <c r="DI64" i="1"/>
  <c r="BL64" i="1"/>
  <c r="BP64" i="1"/>
  <c r="BD67" i="1"/>
  <c r="BD65" i="1"/>
  <c r="BD69" i="1"/>
  <c r="BD70" i="1"/>
  <c r="BD68" i="1"/>
  <c r="BD66" i="1"/>
  <c r="DB64" i="1"/>
  <c r="CH64" i="1"/>
  <c r="CU64" i="1"/>
  <c r="CO64" i="1"/>
  <c r="AM64" i="1"/>
  <c r="BK64" i="1"/>
  <c r="AK64" i="1"/>
  <c r="B99" i="1" l="1"/>
  <c r="AD67" i="1"/>
  <c r="AD68" i="1"/>
  <c r="AD65" i="1"/>
  <c r="AD70" i="1"/>
  <c r="AD66" i="1"/>
  <c r="AD69" i="1"/>
  <c r="AE71" i="1" s="1"/>
  <c r="BV66" i="1"/>
  <c r="BV69" i="1"/>
  <c r="BV70" i="1"/>
  <c r="BV68" i="1"/>
  <c r="BV67" i="1"/>
  <c r="BV65" i="1"/>
  <c r="CS69" i="1"/>
  <c r="CS65" i="1"/>
  <c r="CS68" i="1"/>
  <c r="CS66" i="1"/>
  <c r="CS70" i="1"/>
  <c r="CS67" i="1"/>
  <c r="Z65" i="1"/>
  <c r="Z66" i="1"/>
  <c r="Z67" i="1"/>
  <c r="Z69" i="1"/>
  <c r="Z68" i="1"/>
  <c r="Z70" i="1"/>
  <c r="AC67" i="1"/>
  <c r="AC69" i="1"/>
  <c r="AC66" i="1"/>
  <c r="AC65" i="1"/>
  <c r="AC70" i="1"/>
  <c r="AC68" i="1"/>
  <c r="CP65" i="1"/>
  <c r="CP66" i="1"/>
  <c r="CP70" i="1"/>
  <c r="CP67" i="1"/>
  <c r="CP68" i="1"/>
  <c r="CP69" i="1"/>
  <c r="CT70" i="1"/>
  <c r="CT68" i="1"/>
  <c r="CT66" i="1"/>
  <c r="CT69" i="1"/>
  <c r="CT65" i="1"/>
  <c r="CT67" i="1"/>
  <c r="CR68" i="1"/>
  <c r="CR70" i="1"/>
  <c r="CR69" i="1"/>
  <c r="CR66" i="1"/>
  <c r="CR65" i="1"/>
  <c r="CR67" i="1"/>
  <c r="AA68" i="1"/>
  <c r="AA70" i="1"/>
  <c r="AA67" i="1"/>
  <c r="AA69" i="1"/>
  <c r="AA66" i="1"/>
  <c r="AA65" i="1"/>
  <c r="BW69" i="1"/>
  <c r="BW68" i="1"/>
  <c r="BW70" i="1"/>
  <c r="BW65" i="1"/>
  <c r="BW66" i="1"/>
  <c r="BW67" i="1"/>
  <c r="DB68" i="1"/>
  <c r="DB65" i="1"/>
  <c r="DB70" i="1"/>
  <c r="DB67" i="1"/>
  <c r="DB69" i="1"/>
  <c r="DB66" i="1"/>
  <c r="BP69" i="1"/>
  <c r="BP68" i="1"/>
  <c r="BP70" i="1"/>
  <c r="BP67" i="1"/>
  <c r="BP66" i="1"/>
  <c r="BP65" i="1"/>
  <c r="DI70" i="1"/>
  <c r="DI68" i="1"/>
  <c r="DI65" i="1"/>
  <c r="DI67" i="1"/>
  <c r="DI69" i="1"/>
  <c r="DI66" i="1"/>
  <c r="O86" i="1"/>
  <c r="O89" i="1"/>
  <c r="O91" i="1"/>
  <c r="O92" i="1" s="1"/>
  <c r="O88" i="1"/>
  <c r="O90" i="1"/>
  <c r="O87" i="1"/>
  <c r="BM70" i="1"/>
  <c r="BM65" i="1"/>
  <c r="BM69" i="1"/>
  <c r="BM66" i="1"/>
  <c r="BM68" i="1"/>
  <c r="BM67" i="1"/>
  <c r="BU66" i="1"/>
  <c r="BU67" i="1"/>
  <c r="BU70" i="1"/>
  <c r="BU68" i="1"/>
  <c r="BU65" i="1"/>
  <c r="BU69" i="1"/>
  <c r="BQ66" i="1"/>
  <c r="BQ69" i="1"/>
  <c r="BQ67" i="1"/>
  <c r="BQ70" i="1"/>
  <c r="BQ65" i="1"/>
  <c r="BQ68" i="1"/>
  <c r="DC70" i="1"/>
  <c r="DC67" i="1"/>
  <c r="DC66" i="1"/>
  <c r="DC68" i="1"/>
  <c r="DC69" i="1"/>
  <c r="DC65" i="1"/>
  <c r="DG65" i="1"/>
  <c r="DG68" i="1"/>
  <c r="DG69" i="1"/>
  <c r="DG70" i="1"/>
  <c r="DG67" i="1"/>
  <c r="DG66" i="1"/>
  <c r="CK69" i="1"/>
  <c r="CK67" i="1"/>
  <c r="CK65" i="1"/>
  <c r="CK70" i="1"/>
  <c r="CK66" i="1"/>
  <c r="CK68" i="1"/>
  <c r="AJ70" i="1"/>
  <c r="AJ65" i="1"/>
  <c r="AJ67" i="1"/>
  <c r="AJ68" i="1"/>
  <c r="AJ66" i="1"/>
  <c r="AJ69" i="1"/>
  <c r="AO69" i="1"/>
  <c r="AO70" i="1"/>
  <c r="AO65" i="1"/>
  <c r="AO67" i="1"/>
  <c r="AO66" i="1"/>
  <c r="AO68" i="1"/>
  <c r="BI67" i="1"/>
  <c r="BI66" i="1"/>
  <c r="BI70" i="1"/>
  <c r="BI65" i="1"/>
  <c r="BI69" i="1"/>
  <c r="BJ71" i="1" s="1"/>
  <c r="BI68" i="1"/>
  <c r="BR67" i="1"/>
  <c r="BR65" i="1"/>
  <c r="BR68" i="1"/>
  <c r="BR70" i="1"/>
  <c r="BR71" i="1" s="1"/>
  <c r="BR66" i="1"/>
  <c r="BR69" i="1"/>
  <c r="AB66" i="1"/>
  <c r="AB67" i="1"/>
  <c r="AB70" i="1"/>
  <c r="AB69" i="1"/>
  <c r="AB68" i="1"/>
  <c r="AB65" i="1"/>
  <c r="DF67" i="1"/>
  <c r="DF68" i="1"/>
  <c r="DF65" i="1"/>
  <c r="DF69" i="1"/>
  <c r="DF66" i="1"/>
  <c r="DF70" i="1"/>
  <c r="V64" i="1"/>
  <c r="CU67" i="1"/>
  <c r="CU65" i="1"/>
  <c r="CU66" i="1"/>
  <c r="CU69" i="1"/>
  <c r="CU70" i="1"/>
  <c r="CU71" i="1" s="1"/>
  <c r="CU68" i="1"/>
  <c r="BT70" i="1"/>
  <c r="BT69" i="1"/>
  <c r="BT66" i="1"/>
  <c r="BT67" i="1"/>
  <c r="BT68" i="1"/>
  <c r="BT65" i="1"/>
  <c r="BH68" i="1"/>
  <c r="BH70" i="1"/>
  <c r="BH67" i="1"/>
  <c r="BH66" i="1"/>
  <c r="BH69" i="1"/>
  <c r="BH65" i="1"/>
  <c r="CW68" i="1"/>
  <c r="CW69" i="1"/>
  <c r="CX71" i="1" s="1"/>
  <c r="CW65" i="1"/>
  <c r="CW67" i="1"/>
  <c r="CW66" i="1"/>
  <c r="CW70" i="1"/>
  <c r="AX74" i="1"/>
  <c r="AX76" i="1"/>
  <c r="AX77" i="1"/>
  <c r="AX73" i="1"/>
  <c r="AX75" i="1"/>
  <c r="AX72" i="1"/>
  <c r="BB68" i="1"/>
  <c r="BB67" i="1"/>
  <c r="BB65" i="1"/>
  <c r="BB66" i="1"/>
  <c r="BB69" i="1"/>
  <c r="BB70" i="1"/>
  <c r="CF66" i="1"/>
  <c r="CF65" i="1"/>
  <c r="CF69" i="1"/>
  <c r="CF70" i="1"/>
  <c r="CF67" i="1"/>
  <c r="CF68" i="1"/>
  <c r="Q75" i="1"/>
  <c r="Q73" i="1"/>
  <c r="Q72" i="1"/>
  <c r="Q76" i="1"/>
  <c r="Q74" i="1"/>
  <c r="Q77" i="1"/>
  <c r="Q78" i="1" s="1"/>
  <c r="DA69" i="1"/>
  <c r="DA65" i="1"/>
  <c r="DA66" i="1"/>
  <c r="DA67" i="1"/>
  <c r="DD71" i="1" s="1"/>
  <c r="DA70" i="1"/>
  <c r="DA68" i="1"/>
  <c r="P84" i="1"/>
  <c r="P85" i="1" s="1"/>
  <c r="P82" i="1"/>
  <c r="P81" i="1"/>
  <c r="P80" i="1"/>
  <c r="P83" i="1"/>
  <c r="P79" i="1"/>
  <c r="BK66" i="1"/>
  <c r="BK65" i="1"/>
  <c r="BK67" i="1"/>
  <c r="BK68" i="1"/>
  <c r="BK69" i="1"/>
  <c r="BK70" i="1"/>
  <c r="BK71" i="1" s="1"/>
  <c r="BL66" i="1"/>
  <c r="BL65" i="1"/>
  <c r="BL70" i="1"/>
  <c r="BL68" i="1"/>
  <c r="BL69" i="1"/>
  <c r="BL67" i="1"/>
  <c r="CY69" i="1"/>
  <c r="CY67" i="1"/>
  <c r="CY70" i="1"/>
  <c r="CY65" i="1"/>
  <c r="CY66" i="1"/>
  <c r="CY68" i="1"/>
  <c r="DE70" i="1"/>
  <c r="DE66" i="1"/>
  <c r="DE68" i="1"/>
  <c r="DE67" i="1"/>
  <c r="DE69" i="1"/>
  <c r="DE65" i="1"/>
  <c r="DH70" i="1"/>
  <c r="DH68" i="1"/>
  <c r="DH66" i="1"/>
  <c r="DH65" i="1"/>
  <c r="DH67" i="1"/>
  <c r="DH69" i="1"/>
  <c r="BN65" i="1"/>
  <c r="BN70" i="1"/>
  <c r="BN68" i="1"/>
  <c r="BN67" i="1"/>
  <c r="BN69" i="1"/>
  <c r="BN66" i="1"/>
  <c r="CL69" i="1"/>
  <c r="CL70" i="1"/>
  <c r="CL71" i="1" s="1"/>
  <c r="CL66" i="1"/>
  <c r="CL67" i="1"/>
  <c r="CL65" i="1"/>
  <c r="CL68" i="1"/>
  <c r="CN70" i="1"/>
  <c r="CN69" i="1"/>
  <c r="CN67" i="1"/>
  <c r="CN68" i="1"/>
  <c r="CN65" i="1"/>
  <c r="CN66" i="1"/>
  <c r="M105" i="1"/>
  <c r="M106" i="1" s="1"/>
  <c r="M103" i="1"/>
  <c r="M101" i="1"/>
  <c r="M102" i="1"/>
  <c r="M100" i="1"/>
  <c r="M104" i="1"/>
  <c r="L112" i="1"/>
  <c r="G105" i="1"/>
  <c r="E106" i="1"/>
  <c r="C106" i="1" s="1"/>
  <c r="F106" i="1"/>
  <c r="D106" i="1" s="1"/>
  <c r="Y64" i="1"/>
  <c r="AN69" i="1"/>
  <c r="AN65" i="1"/>
  <c r="AN68" i="1"/>
  <c r="AN67" i="1"/>
  <c r="AN70" i="1"/>
  <c r="AN71" i="1" s="1"/>
  <c r="AN66" i="1"/>
  <c r="BY65" i="1"/>
  <c r="BY69" i="1"/>
  <c r="BY67" i="1"/>
  <c r="BY66" i="1"/>
  <c r="BY68" i="1"/>
  <c r="BY70" i="1"/>
  <c r="BO66" i="1"/>
  <c r="BO65" i="1"/>
  <c r="BO69" i="1"/>
  <c r="BO68" i="1"/>
  <c r="BO70" i="1"/>
  <c r="BO71" i="1" s="1"/>
  <c r="BO67" i="1"/>
  <c r="AH67" i="1"/>
  <c r="AH68" i="1"/>
  <c r="AH69" i="1"/>
  <c r="AH66" i="1"/>
  <c r="AH65" i="1"/>
  <c r="AH70" i="1"/>
  <c r="AQ65" i="1"/>
  <c r="AQ67" i="1"/>
  <c r="AQ69" i="1"/>
  <c r="AQ66" i="1"/>
  <c r="AQ70" i="1"/>
  <c r="AQ68" i="1"/>
  <c r="BA65" i="1"/>
  <c r="BA69" i="1"/>
  <c r="BA70" i="1"/>
  <c r="BA71" i="1" s="1"/>
  <c r="BA66" i="1"/>
  <c r="BA67" i="1"/>
  <c r="BA68" i="1"/>
  <c r="BC71" i="1" s="1"/>
  <c r="AP67" i="1"/>
  <c r="AP66" i="1"/>
  <c r="AP70" i="1"/>
  <c r="AP65" i="1"/>
  <c r="AP69" i="1"/>
  <c r="AP68" i="1"/>
  <c r="U64" i="1"/>
  <c r="CO69" i="1"/>
  <c r="CO67" i="1"/>
  <c r="CO65" i="1"/>
  <c r="CO68" i="1"/>
  <c r="CO66" i="1"/>
  <c r="CO70" i="1"/>
  <c r="BE65" i="1"/>
  <c r="BE70" i="1"/>
  <c r="BE71" i="1" s="1"/>
  <c r="BE66" i="1"/>
  <c r="BE68" i="1"/>
  <c r="BE69" i="1"/>
  <c r="BE67" i="1"/>
  <c r="CV70" i="1"/>
  <c r="CV65" i="1"/>
  <c r="CV66" i="1"/>
  <c r="CV69" i="1"/>
  <c r="CV67" i="1"/>
  <c r="CV68" i="1"/>
  <c r="X64" i="1"/>
  <c r="AK70" i="1"/>
  <c r="AK67" i="1"/>
  <c r="AK68" i="1"/>
  <c r="AK66" i="1"/>
  <c r="AK65" i="1"/>
  <c r="AK69" i="1"/>
  <c r="AZ68" i="1"/>
  <c r="AZ70" i="1"/>
  <c r="AZ71" i="1" s="1"/>
  <c r="AZ66" i="1"/>
  <c r="AZ65" i="1"/>
  <c r="AZ67" i="1"/>
  <c r="AZ69" i="1"/>
  <c r="CZ66" i="1"/>
  <c r="CZ70" i="1"/>
  <c r="CZ69" i="1"/>
  <c r="CZ65" i="1"/>
  <c r="CZ68" i="1"/>
  <c r="CZ67" i="1"/>
  <c r="BX69" i="1"/>
  <c r="BX68" i="1"/>
  <c r="BX66" i="1"/>
  <c r="BX65" i="1"/>
  <c r="BX67" i="1"/>
  <c r="BX70" i="1"/>
  <c r="AI65" i="1"/>
  <c r="AI66" i="1"/>
  <c r="AI69" i="1"/>
  <c r="AI67" i="1"/>
  <c r="AI68" i="1"/>
  <c r="AI70" i="1"/>
  <c r="AL71" i="1"/>
  <c r="CM69" i="1"/>
  <c r="CM66" i="1"/>
  <c r="CM65" i="1"/>
  <c r="CM68" i="1"/>
  <c r="CM67" i="1"/>
  <c r="CM70" i="1"/>
  <c r="S70" i="1"/>
  <c r="S71" i="1" s="1"/>
  <c r="S65" i="1"/>
  <c r="S68" i="1"/>
  <c r="S66" i="1"/>
  <c r="S69" i="1"/>
  <c r="S67" i="1"/>
  <c r="CA68" i="1"/>
  <c r="CA65" i="1"/>
  <c r="CA66" i="1"/>
  <c r="CA70" i="1"/>
  <c r="CA71" i="1" s="1"/>
  <c r="CA69" i="1"/>
  <c r="CA67" i="1"/>
  <c r="AM66" i="1"/>
  <c r="AM65" i="1"/>
  <c r="AM68" i="1"/>
  <c r="AM70" i="1"/>
  <c r="AM69" i="1"/>
  <c r="AM67" i="1"/>
  <c r="CH69" i="1"/>
  <c r="CI71" i="1" s="1"/>
  <c r="CH65" i="1"/>
  <c r="CH67" i="1"/>
  <c r="CH68" i="1"/>
  <c r="CH66" i="1"/>
  <c r="CH70" i="1"/>
  <c r="BD71" i="1"/>
  <c r="T64" i="1"/>
  <c r="N97" i="1"/>
  <c r="N96" i="1"/>
  <c r="N95" i="1"/>
  <c r="N93" i="1"/>
  <c r="N94" i="1"/>
  <c r="N98" i="1"/>
  <c r="N99" i="1" s="1"/>
  <c r="BS68" i="1"/>
  <c r="BS69" i="1"/>
  <c r="BS65" i="1"/>
  <c r="BS66" i="1"/>
  <c r="BS70" i="1"/>
  <c r="BS67" i="1"/>
  <c r="CQ69" i="1"/>
  <c r="CQ66" i="1"/>
  <c r="CQ70" i="1"/>
  <c r="CQ68" i="1"/>
  <c r="CQ67" i="1"/>
  <c r="CQ65" i="1"/>
  <c r="CC70" i="1"/>
  <c r="CC68" i="1"/>
  <c r="CC67" i="1"/>
  <c r="CC69" i="1"/>
  <c r="CC65" i="1"/>
  <c r="CC66" i="1"/>
  <c r="CG71" i="1" s="1"/>
  <c r="W64" i="1"/>
  <c r="R72" i="1"/>
  <c r="R76" i="1"/>
  <c r="R75" i="1"/>
  <c r="R77" i="1"/>
  <c r="R78" i="1" s="1"/>
  <c r="R73" i="1"/>
  <c r="R74" i="1"/>
  <c r="BF66" i="1"/>
  <c r="BF67" i="1"/>
  <c r="BF69" i="1"/>
  <c r="BF65" i="1"/>
  <c r="BF68" i="1"/>
  <c r="BF70" i="1"/>
  <c r="CE66" i="1"/>
  <c r="CE69" i="1"/>
  <c r="CE70" i="1"/>
  <c r="CE71" i="1" s="1"/>
  <c r="CE68" i="1"/>
  <c r="CE65" i="1"/>
  <c r="CE67" i="1"/>
  <c r="AF68" i="1"/>
  <c r="AF69" i="1"/>
  <c r="AG71" i="1" s="1"/>
  <c r="AF67" i="1"/>
  <c r="AF65" i="1"/>
  <c r="AF70" i="1"/>
  <c r="AF71" i="1" s="1"/>
  <c r="AF66" i="1"/>
  <c r="AR68" i="1"/>
  <c r="AT71" i="1" s="1"/>
  <c r="AR69" i="1"/>
  <c r="AS71" i="1" s="1"/>
  <c r="AR67" i="1"/>
  <c r="AU71" i="1" s="1"/>
  <c r="AR70" i="1"/>
  <c r="AR65" i="1"/>
  <c r="AR66" i="1"/>
  <c r="AV71" i="1" s="1"/>
  <c r="BG69" i="1"/>
  <c r="BG70" i="1"/>
  <c r="BG66" i="1"/>
  <c r="BG67" i="1"/>
  <c r="BG65" i="1"/>
  <c r="BG68" i="1"/>
  <c r="BZ65" i="1"/>
  <c r="BZ66" i="1"/>
  <c r="CD71" i="1" s="1"/>
  <c r="BZ68" i="1"/>
  <c r="CB71" i="1" s="1"/>
  <c r="BZ70" i="1"/>
  <c r="BZ69" i="1"/>
  <c r="BZ67" i="1"/>
  <c r="AW71" i="1"/>
  <c r="AY71" i="1"/>
  <c r="CJ71" i="1"/>
  <c r="CI75" i="1" l="1"/>
  <c r="CI77" i="1"/>
  <c r="CI73" i="1"/>
  <c r="CI72" i="1"/>
  <c r="CI74" i="1"/>
  <c r="CI76" i="1"/>
  <c r="AE72" i="1"/>
  <c r="AE75" i="1"/>
  <c r="AE74" i="1"/>
  <c r="AE73" i="1"/>
  <c r="AE76" i="1"/>
  <c r="AE77" i="1"/>
  <c r="CB76" i="1"/>
  <c r="CB73" i="1"/>
  <c r="CB77" i="1"/>
  <c r="CB72" i="1"/>
  <c r="CB74" i="1"/>
  <c r="CB75" i="1"/>
  <c r="CG74" i="1"/>
  <c r="CG73" i="1"/>
  <c r="CG77" i="1"/>
  <c r="CG75" i="1"/>
  <c r="CG76" i="1"/>
  <c r="CG72" i="1"/>
  <c r="DD72" i="1"/>
  <c r="DD74" i="1"/>
  <c r="DD75" i="1"/>
  <c r="DD76" i="1"/>
  <c r="DD77" i="1"/>
  <c r="DD73" i="1"/>
  <c r="CX75" i="1"/>
  <c r="CX76" i="1"/>
  <c r="CX72" i="1"/>
  <c r="CX74" i="1"/>
  <c r="CX77" i="1"/>
  <c r="CX73" i="1"/>
  <c r="BJ75" i="1"/>
  <c r="BJ73" i="1"/>
  <c r="BJ77" i="1"/>
  <c r="BJ72" i="1"/>
  <c r="BJ74" i="1"/>
  <c r="BJ76" i="1"/>
  <c r="AT75" i="1"/>
  <c r="AT77" i="1"/>
  <c r="AT72" i="1"/>
  <c r="AT73" i="1"/>
  <c r="AT74" i="1"/>
  <c r="AT76" i="1"/>
  <c r="B106" i="1"/>
  <c r="AG77" i="1"/>
  <c r="AG73" i="1"/>
  <c r="AG76" i="1"/>
  <c r="AG72" i="1"/>
  <c r="AG74" i="1"/>
  <c r="AG75" i="1"/>
  <c r="AU72" i="1"/>
  <c r="AU77" i="1"/>
  <c r="AU75" i="1"/>
  <c r="AU73" i="1"/>
  <c r="AU76" i="1"/>
  <c r="AU74" i="1"/>
  <c r="CD75" i="1"/>
  <c r="CD72" i="1"/>
  <c r="CD73" i="1"/>
  <c r="CD77" i="1"/>
  <c r="CD76" i="1"/>
  <c r="CD74" i="1"/>
  <c r="AV77" i="1"/>
  <c r="AV74" i="1"/>
  <c r="AV73" i="1"/>
  <c r="AV75" i="1"/>
  <c r="AV76" i="1"/>
  <c r="AV72" i="1"/>
  <c r="AS73" i="1"/>
  <c r="AS77" i="1"/>
  <c r="AS74" i="1"/>
  <c r="AS72" i="1"/>
  <c r="AS75" i="1"/>
  <c r="AS76" i="1"/>
  <c r="BC73" i="1"/>
  <c r="BC72" i="1"/>
  <c r="BC74" i="1"/>
  <c r="BC77" i="1"/>
  <c r="BC75" i="1"/>
  <c r="BC76" i="1"/>
  <c r="AW75" i="1"/>
  <c r="AW77" i="1"/>
  <c r="AW73" i="1"/>
  <c r="AW72" i="1"/>
  <c r="AW76" i="1"/>
  <c r="AW74" i="1"/>
  <c r="AF73" i="1"/>
  <c r="AF72" i="1"/>
  <c r="AF77" i="1"/>
  <c r="AF75" i="1"/>
  <c r="AF76" i="1"/>
  <c r="AF74" i="1"/>
  <c r="T70" i="1"/>
  <c r="T71" i="1" s="1"/>
  <c r="T65" i="1"/>
  <c r="T66" i="1"/>
  <c r="T69" i="1"/>
  <c r="T68" i="1"/>
  <c r="T67" i="1"/>
  <c r="CA75" i="1"/>
  <c r="CA74" i="1"/>
  <c r="CA76" i="1"/>
  <c r="CA72" i="1"/>
  <c r="CA77" i="1"/>
  <c r="CA73" i="1"/>
  <c r="AL77" i="1"/>
  <c r="AL75" i="1"/>
  <c r="AL74" i="1"/>
  <c r="AL73" i="1"/>
  <c r="AL72" i="1"/>
  <c r="AL76" i="1"/>
  <c r="BE76" i="1"/>
  <c r="BE74" i="1"/>
  <c r="BE72" i="1"/>
  <c r="BE73" i="1"/>
  <c r="BE77" i="1"/>
  <c r="BE75" i="1"/>
  <c r="BA74" i="1"/>
  <c r="BA77" i="1"/>
  <c r="BA76" i="1"/>
  <c r="BA72" i="1"/>
  <c r="BA75" i="1"/>
  <c r="BA73" i="1"/>
  <c r="BO75" i="1"/>
  <c r="BO73" i="1"/>
  <c r="BO77" i="1"/>
  <c r="BO72" i="1"/>
  <c r="BO76" i="1"/>
  <c r="BO74" i="1"/>
  <c r="BK73" i="1"/>
  <c r="BK74" i="1"/>
  <c r="BK72" i="1"/>
  <c r="BK77" i="1"/>
  <c r="BK76" i="1"/>
  <c r="BK75" i="1"/>
  <c r="DA71" i="1"/>
  <c r="BH71" i="1"/>
  <c r="V67" i="1"/>
  <c r="V68" i="1"/>
  <c r="V69" i="1"/>
  <c r="V70" i="1"/>
  <c r="V71" i="1" s="1"/>
  <c r="V66" i="1"/>
  <c r="V65" i="1"/>
  <c r="BR75" i="1"/>
  <c r="BR74" i="1"/>
  <c r="BR76" i="1"/>
  <c r="BR77" i="1"/>
  <c r="BR73" i="1"/>
  <c r="BR72" i="1"/>
  <c r="CK71" i="1"/>
  <c r="AY77" i="1"/>
  <c r="AY75" i="1"/>
  <c r="AY76" i="1"/>
  <c r="AY73" i="1"/>
  <c r="AY74" i="1"/>
  <c r="AY72" i="1"/>
  <c r="CC71" i="1"/>
  <c r="CQ71" i="1"/>
  <c r="BS71" i="1"/>
  <c r="BD74" i="1"/>
  <c r="BD75" i="1"/>
  <c r="BD73" i="1"/>
  <c r="BD72" i="1"/>
  <c r="BD76" i="1"/>
  <c r="BD77" i="1"/>
  <c r="S75" i="1"/>
  <c r="S73" i="1"/>
  <c r="S72" i="1"/>
  <c r="S76" i="1"/>
  <c r="S74" i="1"/>
  <c r="S77" i="1"/>
  <c r="S78" i="1" s="1"/>
  <c r="AI71" i="1"/>
  <c r="CZ71" i="1"/>
  <c r="AH71" i="1"/>
  <c r="DH71" i="1"/>
  <c r="BL71" i="1"/>
  <c r="CU74" i="1"/>
  <c r="CU73" i="1"/>
  <c r="CU76" i="1"/>
  <c r="CU72" i="1"/>
  <c r="CU77" i="1"/>
  <c r="CU75" i="1"/>
  <c r="BU71" i="1"/>
  <c r="O97" i="1"/>
  <c r="O96" i="1"/>
  <c r="O93" i="1"/>
  <c r="O98" i="1"/>
  <c r="O99" i="1" s="1"/>
  <c r="O94" i="1"/>
  <c r="O95" i="1"/>
  <c r="DI71" i="1"/>
  <c r="BP71" i="1"/>
  <c r="BW71" i="1"/>
  <c r="CT71" i="1"/>
  <c r="CP71" i="1"/>
  <c r="CS71" i="1"/>
  <c r="BV71" i="1"/>
  <c r="N104" i="1"/>
  <c r="N100" i="1"/>
  <c r="N102" i="1"/>
  <c r="N103" i="1"/>
  <c r="N105" i="1"/>
  <c r="N106" i="1" s="1"/>
  <c r="N101" i="1"/>
  <c r="CH71" i="1"/>
  <c r="AM71" i="1"/>
  <c r="CM71" i="1"/>
  <c r="AK71" i="1"/>
  <c r="CO71" i="1"/>
  <c r="AP71" i="1"/>
  <c r="BN71" i="1"/>
  <c r="P89" i="1"/>
  <c r="P88" i="1"/>
  <c r="P86" i="1"/>
  <c r="P87" i="1"/>
  <c r="P91" i="1"/>
  <c r="P92" i="1" s="1"/>
  <c r="P90" i="1"/>
  <c r="CF71" i="1"/>
  <c r="BB71" i="1"/>
  <c r="CW71" i="1"/>
  <c r="DF71" i="1"/>
  <c r="AO71" i="1"/>
  <c r="DG71" i="1"/>
  <c r="BQ71" i="1"/>
  <c r="CR71" i="1"/>
  <c r="CJ74" i="1"/>
  <c r="CJ72" i="1"/>
  <c r="CJ76" i="1"/>
  <c r="CJ73" i="1"/>
  <c r="CJ75" i="1"/>
  <c r="CJ77" i="1"/>
  <c r="CE75" i="1"/>
  <c r="CE76" i="1"/>
  <c r="CE77" i="1"/>
  <c r="CE72" i="1"/>
  <c r="CE73" i="1"/>
  <c r="CE74" i="1"/>
  <c r="X65" i="1"/>
  <c r="AC71" i="1" s="1"/>
  <c r="X68" i="1"/>
  <c r="X70" i="1"/>
  <c r="X69" i="1"/>
  <c r="X66" i="1"/>
  <c r="X67" i="1"/>
  <c r="AA71" i="1" s="1"/>
  <c r="U68" i="1"/>
  <c r="U69" i="1"/>
  <c r="U70" i="1"/>
  <c r="U66" i="1"/>
  <c r="U65" i="1"/>
  <c r="U67" i="1"/>
  <c r="AQ71" i="1"/>
  <c r="AN72" i="1"/>
  <c r="AN76" i="1"/>
  <c r="AN73" i="1"/>
  <c r="AN74" i="1"/>
  <c r="AN75" i="1"/>
  <c r="AN77" i="1"/>
  <c r="CL75" i="1"/>
  <c r="CL76" i="1"/>
  <c r="CL72" i="1"/>
  <c r="CL73" i="1"/>
  <c r="CL77" i="1"/>
  <c r="CL74" i="1"/>
  <c r="BY71" i="1"/>
  <c r="Y68" i="1"/>
  <c r="Y69" i="1"/>
  <c r="Z71" i="1" s="1"/>
  <c r="Y67" i="1"/>
  <c r="AB71" i="1" s="1"/>
  <c r="Y65" i="1"/>
  <c r="AD71" i="1" s="1"/>
  <c r="Y70" i="1"/>
  <c r="Y66" i="1"/>
  <c r="M112" i="1"/>
  <c r="M113" i="1" s="1"/>
  <c r="M108" i="1"/>
  <c r="M107" i="1"/>
  <c r="M109" i="1"/>
  <c r="M111" i="1"/>
  <c r="M110" i="1"/>
  <c r="Q81" i="1"/>
  <c r="Q79" i="1"/>
  <c r="Q83" i="1"/>
  <c r="Q84" i="1"/>
  <c r="Q85" i="1" s="1"/>
  <c r="Q80" i="1"/>
  <c r="Q82" i="1"/>
  <c r="AJ71" i="1"/>
  <c r="BM71" i="1"/>
  <c r="BZ71" i="1"/>
  <c r="BG71" i="1"/>
  <c r="AR71" i="1"/>
  <c r="BF71" i="1"/>
  <c r="R83" i="1"/>
  <c r="R80" i="1"/>
  <c r="R79" i="1"/>
  <c r="R81" i="1"/>
  <c r="R82" i="1"/>
  <c r="R84" i="1"/>
  <c r="W70" i="1"/>
  <c r="W71" i="1" s="1"/>
  <c r="W67" i="1"/>
  <c r="W66" i="1"/>
  <c r="W65" i="1"/>
  <c r="W69" i="1"/>
  <c r="W68" i="1"/>
  <c r="BX71" i="1"/>
  <c r="AZ75" i="1"/>
  <c r="AZ72" i="1"/>
  <c r="AZ74" i="1"/>
  <c r="AZ73" i="1"/>
  <c r="AZ77" i="1"/>
  <c r="AZ76" i="1"/>
  <c r="CV71" i="1"/>
  <c r="L119" i="1"/>
  <c r="E113" i="1"/>
  <c r="C113" i="1" s="1"/>
  <c r="F113" i="1"/>
  <c r="D113" i="1" s="1"/>
  <c r="G112" i="1"/>
  <c r="CN71" i="1"/>
  <c r="DE71" i="1"/>
  <c r="CY71" i="1"/>
  <c r="AX78" i="1"/>
  <c r="BT71" i="1"/>
  <c r="BI71" i="1"/>
  <c r="DC71" i="1"/>
  <c r="DB71" i="1"/>
  <c r="B113" i="1" l="1"/>
  <c r="D120" i="1"/>
  <c r="AC76" i="1"/>
  <c r="AC77" i="1"/>
  <c r="AC72" i="1"/>
  <c r="AC73" i="1"/>
  <c r="AC74" i="1"/>
  <c r="AC75" i="1"/>
  <c r="AE78" i="1" s="1"/>
  <c r="Z76" i="1"/>
  <c r="Z73" i="1"/>
  <c r="Z77" i="1"/>
  <c r="Z75" i="1"/>
  <c r="Z72" i="1"/>
  <c r="Z74" i="1"/>
  <c r="AB72" i="1"/>
  <c r="AG78" i="1" s="1"/>
  <c r="AB74" i="1"/>
  <c r="AB73" i="1"/>
  <c r="AB77" i="1"/>
  <c r="AB75" i="1"/>
  <c r="AB76" i="1"/>
  <c r="AD76" i="1"/>
  <c r="AD74" i="1"/>
  <c r="AD75" i="1"/>
  <c r="AF78" i="1" s="1"/>
  <c r="AD72" i="1"/>
  <c r="AD73" i="1"/>
  <c r="AD77" i="1"/>
  <c r="AA72" i="1"/>
  <c r="AA77" i="1"/>
  <c r="AA73" i="1"/>
  <c r="AA74" i="1"/>
  <c r="AA75" i="1"/>
  <c r="AA76" i="1"/>
  <c r="DC75" i="1"/>
  <c r="DC76" i="1"/>
  <c r="DD78" i="1" s="1"/>
  <c r="DC74" i="1"/>
  <c r="DC73" i="1"/>
  <c r="DC72" i="1"/>
  <c r="DC77" i="1"/>
  <c r="CV73" i="1"/>
  <c r="CV75" i="1"/>
  <c r="CV74" i="1"/>
  <c r="CV76" i="1"/>
  <c r="CV77" i="1"/>
  <c r="CV72" i="1"/>
  <c r="BM76" i="1"/>
  <c r="BM72" i="1"/>
  <c r="BM74" i="1"/>
  <c r="BM77" i="1"/>
  <c r="BM73" i="1"/>
  <c r="BM75" i="1"/>
  <c r="CR73" i="1"/>
  <c r="CR75" i="1"/>
  <c r="CR76" i="1"/>
  <c r="CR72" i="1"/>
  <c r="CR77" i="1"/>
  <c r="CR74" i="1"/>
  <c r="DF77" i="1"/>
  <c r="DF76" i="1"/>
  <c r="DF75" i="1"/>
  <c r="DF72" i="1"/>
  <c r="DF73" i="1"/>
  <c r="DF74" i="1"/>
  <c r="CO76" i="1"/>
  <c r="CO77" i="1"/>
  <c r="CO72" i="1"/>
  <c r="CO74" i="1"/>
  <c r="CO73" i="1"/>
  <c r="CO75" i="1"/>
  <c r="CH73" i="1"/>
  <c r="CH72" i="1"/>
  <c r="CH76" i="1"/>
  <c r="CI78" i="1" s="1"/>
  <c r="CH75" i="1"/>
  <c r="CH74" i="1"/>
  <c r="CH77" i="1"/>
  <c r="CS76" i="1"/>
  <c r="CS73" i="1"/>
  <c r="CS75" i="1"/>
  <c r="CS72" i="1"/>
  <c r="CS77" i="1"/>
  <c r="CS74" i="1"/>
  <c r="BW73" i="1"/>
  <c r="BW72" i="1"/>
  <c r="BW75" i="1"/>
  <c r="BW74" i="1"/>
  <c r="BW77" i="1"/>
  <c r="BW76" i="1"/>
  <c r="BL74" i="1"/>
  <c r="BL77" i="1"/>
  <c r="BL75" i="1"/>
  <c r="BL76" i="1"/>
  <c r="BL72" i="1"/>
  <c r="BL73" i="1"/>
  <c r="AI72" i="1"/>
  <c r="AI74" i="1"/>
  <c r="AI77" i="1"/>
  <c r="AI78" i="1" s="1"/>
  <c r="AI75" i="1"/>
  <c r="AI76" i="1"/>
  <c r="AI73" i="1"/>
  <c r="V72" i="1"/>
  <c r="V73" i="1"/>
  <c r="V74" i="1"/>
  <c r="V77" i="1"/>
  <c r="V75" i="1"/>
  <c r="V76" i="1"/>
  <c r="BH75" i="1"/>
  <c r="BH72" i="1"/>
  <c r="BH73" i="1"/>
  <c r="BH74" i="1"/>
  <c r="BH77" i="1"/>
  <c r="BH76" i="1"/>
  <c r="BJ78" i="1"/>
  <c r="BI73" i="1"/>
  <c r="BI77" i="1"/>
  <c r="BI72" i="1"/>
  <c r="BI76" i="1"/>
  <c r="BI74" i="1"/>
  <c r="BI75" i="1"/>
  <c r="BK78" i="1" s="1"/>
  <c r="CY76" i="1"/>
  <c r="CY73" i="1"/>
  <c r="CY75" i="1"/>
  <c r="CY72" i="1"/>
  <c r="CY74" i="1"/>
  <c r="CY77" i="1"/>
  <c r="W75" i="1"/>
  <c r="W77" i="1"/>
  <c r="W73" i="1"/>
  <c r="W76" i="1"/>
  <c r="W72" i="1"/>
  <c r="W74" i="1"/>
  <c r="AJ75" i="1"/>
  <c r="AJ74" i="1"/>
  <c r="AJ76" i="1"/>
  <c r="AJ73" i="1"/>
  <c r="AJ77" i="1"/>
  <c r="AJ72" i="1"/>
  <c r="M117" i="1"/>
  <c r="M119" i="1"/>
  <c r="M120" i="1" s="1"/>
  <c r="M114" i="1"/>
  <c r="M116" i="1"/>
  <c r="M118" i="1"/>
  <c r="M115" i="1"/>
  <c r="U71" i="1"/>
  <c r="CW77" i="1"/>
  <c r="CW78" i="1" s="1"/>
  <c r="CW74" i="1"/>
  <c r="CW75" i="1"/>
  <c r="CW73" i="1"/>
  <c r="CW72" i="1"/>
  <c r="CW76" i="1"/>
  <c r="CX78" i="1" s="1"/>
  <c r="O104" i="1"/>
  <c r="O102" i="1"/>
  <c r="O105" i="1"/>
  <c r="O106" i="1" s="1"/>
  <c r="O100" i="1"/>
  <c r="O101" i="1"/>
  <c r="O103" i="1"/>
  <c r="S84" i="1"/>
  <c r="S85" i="1" s="1"/>
  <c r="S81" i="1"/>
  <c r="S80" i="1"/>
  <c r="S79" i="1"/>
  <c r="S83" i="1"/>
  <c r="S82" i="1"/>
  <c r="AY78" i="1"/>
  <c r="DA74" i="1"/>
  <c r="DA77" i="1"/>
  <c r="DA73" i="1"/>
  <c r="DA76" i="1"/>
  <c r="DA72" i="1"/>
  <c r="DA75" i="1"/>
  <c r="DE75" i="1"/>
  <c r="DE73" i="1"/>
  <c r="DE72" i="1"/>
  <c r="DE76" i="1"/>
  <c r="DE77" i="1"/>
  <c r="DE78" i="1" s="1"/>
  <c r="DE74" i="1"/>
  <c r="AZ78" i="1"/>
  <c r="R85" i="1"/>
  <c r="BG75" i="1"/>
  <c r="BG76" i="1"/>
  <c r="BG73" i="1"/>
  <c r="BG74" i="1"/>
  <c r="BG77" i="1"/>
  <c r="BG78" i="1" s="1"/>
  <c r="BG72" i="1"/>
  <c r="DG75" i="1"/>
  <c r="DG74" i="1"/>
  <c r="DG76" i="1"/>
  <c r="DG73" i="1"/>
  <c r="DG77" i="1"/>
  <c r="DG72" i="1"/>
  <c r="BB75" i="1"/>
  <c r="BB76" i="1"/>
  <c r="BB77" i="1"/>
  <c r="BB78" i="1" s="1"/>
  <c r="BB74" i="1"/>
  <c r="BE78" i="1" s="1"/>
  <c r="BB73" i="1"/>
  <c r="BB72" i="1"/>
  <c r="BN76" i="1"/>
  <c r="BO78" i="1" s="1"/>
  <c r="BN72" i="1"/>
  <c r="BN73" i="1"/>
  <c r="BN77" i="1"/>
  <c r="BN78" i="1" s="1"/>
  <c r="BN75" i="1"/>
  <c r="BN74" i="1"/>
  <c r="CM76" i="1"/>
  <c r="CM73" i="1"/>
  <c r="CM74" i="1"/>
  <c r="CM72" i="1"/>
  <c r="CM75" i="1"/>
  <c r="CM77" i="1"/>
  <c r="N112" i="1"/>
  <c r="N113" i="1" s="1"/>
  <c r="N107" i="1"/>
  <c r="N110" i="1"/>
  <c r="N108" i="1"/>
  <c r="N111" i="1"/>
  <c r="N109" i="1"/>
  <c r="CP75" i="1"/>
  <c r="CP72" i="1"/>
  <c r="CP76" i="1"/>
  <c r="CP73" i="1"/>
  <c r="CP74" i="1"/>
  <c r="CP77" i="1"/>
  <c r="DI76" i="1"/>
  <c r="DI72" i="1"/>
  <c r="DI75" i="1"/>
  <c r="DI77" i="1"/>
  <c r="DI73" i="1"/>
  <c r="DI74" i="1"/>
  <c r="AH77" i="1"/>
  <c r="AH73" i="1"/>
  <c r="AH72" i="1"/>
  <c r="AH74" i="1"/>
  <c r="AH76" i="1"/>
  <c r="AH75" i="1"/>
  <c r="CQ74" i="1"/>
  <c r="CQ75" i="1"/>
  <c r="CQ76" i="1"/>
  <c r="CQ77" i="1"/>
  <c r="CQ72" i="1"/>
  <c r="CQ73" i="1"/>
  <c r="BA78" i="1"/>
  <c r="AW78" i="1"/>
  <c r="BC78" i="1"/>
  <c r="DB75" i="1"/>
  <c r="DB76" i="1"/>
  <c r="DB77" i="1"/>
  <c r="DB72" i="1"/>
  <c r="DB73" i="1"/>
  <c r="DB74" i="1"/>
  <c r="BT74" i="1"/>
  <c r="BT77" i="1"/>
  <c r="BT73" i="1"/>
  <c r="BT76" i="1"/>
  <c r="BT72" i="1"/>
  <c r="BT75" i="1"/>
  <c r="CN75" i="1"/>
  <c r="CN77" i="1"/>
  <c r="CN74" i="1"/>
  <c r="CN73" i="1"/>
  <c r="CN76" i="1"/>
  <c r="CN72" i="1"/>
  <c r="L126" i="1"/>
  <c r="E120" i="1"/>
  <c r="C120" i="1" s="1"/>
  <c r="G119" i="1"/>
  <c r="F120" i="1"/>
  <c r="BX77" i="1"/>
  <c r="BX76" i="1"/>
  <c r="BX75" i="1"/>
  <c r="BX73" i="1"/>
  <c r="BX74" i="1"/>
  <c r="BX72" i="1"/>
  <c r="BZ76" i="1"/>
  <c r="CA78" i="1" s="1"/>
  <c r="BZ77" i="1"/>
  <c r="BZ75" i="1"/>
  <c r="CB78" i="1" s="1"/>
  <c r="BZ72" i="1"/>
  <c r="CE78" i="1" s="1"/>
  <c r="BZ73" i="1"/>
  <c r="BZ74" i="1"/>
  <c r="Y71" i="1"/>
  <c r="X71" i="1"/>
  <c r="AO74" i="1"/>
  <c r="AO75" i="1"/>
  <c r="AO76" i="1"/>
  <c r="AO77" i="1"/>
  <c r="AO78" i="1" s="1"/>
  <c r="AO73" i="1"/>
  <c r="AO72" i="1"/>
  <c r="CF72" i="1"/>
  <c r="CF76" i="1"/>
  <c r="CG78" i="1" s="1"/>
  <c r="CF77" i="1"/>
  <c r="CF73" i="1"/>
  <c r="CF75" i="1"/>
  <c r="CF74" i="1"/>
  <c r="AP76" i="1"/>
  <c r="AP72" i="1"/>
  <c r="AP77" i="1"/>
  <c r="AP74" i="1"/>
  <c r="AP75" i="1"/>
  <c r="AP73" i="1"/>
  <c r="AM75" i="1"/>
  <c r="AM73" i="1"/>
  <c r="AM72" i="1"/>
  <c r="AM74" i="1"/>
  <c r="AM77" i="1"/>
  <c r="AM78" i="1" s="1"/>
  <c r="AM76" i="1"/>
  <c r="AN78" i="1" s="1"/>
  <c r="BV77" i="1"/>
  <c r="BV76" i="1"/>
  <c r="BV75" i="1"/>
  <c r="BV74" i="1"/>
  <c r="BV73" i="1"/>
  <c r="BV72" i="1"/>
  <c r="CT73" i="1"/>
  <c r="CT76" i="1"/>
  <c r="CU78" i="1" s="1"/>
  <c r="CT77" i="1"/>
  <c r="CT74" i="1"/>
  <c r="CT72" i="1"/>
  <c r="CT75" i="1"/>
  <c r="CZ77" i="1"/>
  <c r="CZ72" i="1"/>
  <c r="CZ76" i="1"/>
  <c r="CZ75" i="1"/>
  <c r="CZ73" i="1"/>
  <c r="CZ74" i="1"/>
  <c r="BD78" i="1"/>
  <c r="CC72" i="1"/>
  <c r="CC74" i="1"/>
  <c r="CC76" i="1"/>
  <c r="CD78" i="1" s="1"/>
  <c r="CC77" i="1"/>
  <c r="CC78" i="1" s="1"/>
  <c r="CC75" i="1"/>
  <c r="CC73" i="1"/>
  <c r="CK75" i="1"/>
  <c r="CK72" i="1"/>
  <c r="CK74" i="1"/>
  <c r="CK76" i="1"/>
  <c r="CL78" i="1" s="1"/>
  <c r="CK77" i="1"/>
  <c r="CK78" i="1" s="1"/>
  <c r="CK73" i="1"/>
  <c r="T73" i="1"/>
  <c r="T77" i="1"/>
  <c r="T78" i="1" s="1"/>
  <c r="T76" i="1"/>
  <c r="T75" i="1"/>
  <c r="T72" i="1"/>
  <c r="T74" i="1"/>
  <c r="AX80" i="1"/>
  <c r="AX81" i="1"/>
  <c r="AX79" i="1"/>
  <c r="AX84" i="1"/>
  <c r="AX82" i="1"/>
  <c r="AX83" i="1"/>
  <c r="BF74" i="1"/>
  <c r="BF76" i="1"/>
  <c r="BF75" i="1"/>
  <c r="BF72" i="1"/>
  <c r="BF77" i="1"/>
  <c r="BF78" i="1" s="1"/>
  <c r="BF73" i="1"/>
  <c r="Q86" i="1"/>
  <c r="Q87" i="1"/>
  <c r="Q89" i="1"/>
  <c r="Q91" i="1"/>
  <c r="Q92" i="1" s="1"/>
  <c r="Q90" i="1"/>
  <c r="Q88" i="1"/>
  <c r="BY74" i="1"/>
  <c r="BY73" i="1"/>
  <c r="BY72" i="1"/>
  <c r="BY77" i="1"/>
  <c r="BY76" i="1"/>
  <c r="BY75" i="1"/>
  <c r="CJ78" i="1"/>
  <c r="AR76" i="1"/>
  <c r="AS78" i="1" s="1"/>
  <c r="AR73" i="1"/>
  <c r="AV78" i="1" s="1"/>
  <c r="AR74" i="1"/>
  <c r="AU78" i="1" s="1"/>
  <c r="AR77" i="1"/>
  <c r="AR78" i="1" s="1"/>
  <c r="AR72" i="1"/>
  <c r="AR75" i="1"/>
  <c r="AT78" i="1" s="1"/>
  <c r="AQ76" i="1"/>
  <c r="AQ77" i="1"/>
  <c r="AQ78" i="1" s="1"/>
  <c r="AQ72" i="1"/>
  <c r="AQ73" i="1"/>
  <c r="AQ75" i="1"/>
  <c r="AQ74" i="1"/>
  <c r="BQ75" i="1"/>
  <c r="BQ72" i="1"/>
  <c r="BQ74" i="1"/>
  <c r="BQ73" i="1"/>
  <c r="BQ76" i="1"/>
  <c r="BR78" i="1" s="1"/>
  <c r="BQ77" i="1"/>
  <c r="P95" i="1"/>
  <c r="P94" i="1"/>
  <c r="P93" i="1"/>
  <c r="P98" i="1"/>
  <c r="P99" i="1" s="1"/>
  <c r="P97" i="1"/>
  <c r="P96" i="1"/>
  <c r="AK73" i="1"/>
  <c r="AK75" i="1"/>
  <c r="AK72" i="1"/>
  <c r="AK76" i="1"/>
  <c r="AL78" i="1" s="1"/>
  <c r="AK77" i="1"/>
  <c r="AK74" i="1"/>
  <c r="BP76" i="1"/>
  <c r="BP74" i="1"/>
  <c r="BP75" i="1"/>
  <c r="BP73" i="1"/>
  <c r="BP72" i="1"/>
  <c r="BP77" i="1"/>
  <c r="BP78" i="1" s="1"/>
  <c r="BU74" i="1"/>
  <c r="BU76" i="1"/>
  <c r="BU73" i="1"/>
  <c r="BU72" i="1"/>
  <c r="BU77" i="1"/>
  <c r="BU75" i="1"/>
  <c r="DH72" i="1"/>
  <c r="DH73" i="1"/>
  <c r="DH76" i="1"/>
  <c r="DH74" i="1"/>
  <c r="DH75" i="1"/>
  <c r="DH77" i="1"/>
  <c r="DH78" i="1" s="1"/>
  <c r="BS74" i="1"/>
  <c r="BS77" i="1"/>
  <c r="BS76" i="1"/>
  <c r="BS73" i="1"/>
  <c r="BS75" i="1"/>
  <c r="BS72" i="1"/>
  <c r="AL83" i="1" l="1"/>
  <c r="AL82" i="1"/>
  <c r="AL84" i="1"/>
  <c r="AL81" i="1"/>
  <c r="AL79" i="1"/>
  <c r="AL80" i="1"/>
  <c r="CD81" i="1"/>
  <c r="CD80" i="1"/>
  <c r="CD83" i="1"/>
  <c r="CD84" i="1"/>
  <c r="CD82" i="1"/>
  <c r="CD79" i="1"/>
  <c r="CX80" i="1"/>
  <c r="CX83" i="1"/>
  <c r="CX81" i="1"/>
  <c r="CX84" i="1"/>
  <c r="CX79" i="1"/>
  <c r="CX82" i="1"/>
  <c r="AE81" i="1"/>
  <c r="AE82" i="1"/>
  <c r="AE79" i="1"/>
  <c r="AE80" i="1"/>
  <c r="AE84" i="1"/>
  <c r="AE83" i="1"/>
  <c r="AU83" i="1"/>
  <c r="AU80" i="1"/>
  <c r="AU81" i="1"/>
  <c r="AU84" i="1"/>
  <c r="AU79" i="1"/>
  <c r="AU82" i="1"/>
  <c r="CL83" i="1"/>
  <c r="CL84" i="1"/>
  <c r="CL80" i="1"/>
  <c r="CL79" i="1"/>
  <c r="CL82" i="1"/>
  <c r="CL81" i="1"/>
  <c r="CA83" i="1"/>
  <c r="CA81" i="1"/>
  <c r="CA82" i="1"/>
  <c r="CA79" i="1"/>
  <c r="CA80" i="1"/>
  <c r="CA84" i="1"/>
  <c r="BE82" i="1"/>
  <c r="BE80" i="1"/>
  <c r="BE83" i="1"/>
  <c r="BE81" i="1"/>
  <c r="BE84" i="1"/>
  <c r="BE79" i="1"/>
  <c r="CI79" i="1"/>
  <c r="CI80" i="1"/>
  <c r="CI84" i="1"/>
  <c r="CI82" i="1"/>
  <c r="CI83" i="1"/>
  <c r="CI81" i="1"/>
  <c r="AF82" i="1"/>
  <c r="AF83" i="1"/>
  <c r="AF81" i="1"/>
  <c r="AF80" i="1"/>
  <c r="AF79" i="1"/>
  <c r="AF84" i="1"/>
  <c r="AG83" i="1"/>
  <c r="AG84" i="1"/>
  <c r="AG81" i="1"/>
  <c r="AG79" i="1"/>
  <c r="AG82" i="1"/>
  <c r="AG80" i="1"/>
  <c r="AT84" i="1"/>
  <c r="AT82" i="1"/>
  <c r="AT79" i="1"/>
  <c r="AT80" i="1"/>
  <c r="AT81" i="1"/>
  <c r="AT83" i="1"/>
  <c r="CU82" i="1"/>
  <c r="CU83" i="1"/>
  <c r="CU80" i="1"/>
  <c r="CU79" i="1"/>
  <c r="CU84" i="1"/>
  <c r="CU81" i="1"/>
  <c r="BO81" i="1"/>
  <c r="BO83" i="1"/>
  <c r="BO79" i="1"/>
  <c r="BO82" i="1"/>
  <c r="BO80" i="1"/>
  <c r="BO84" i="1"/>
  <c r="DD83" i="1"/>
  <c r="DD79" i="1"/>
  <c r="DD82" i="1"/>
  <c r="DD80" i="1"/>
  <c r="DD81" i="1"/>
  <c r="DD84" i="1"/>
  <c r="AV80" i="1"/>
  <c r="AV81" i="1"/>
  <c r="AV82" i="1"/>
  <c r="AV79" i="1"/>
  <c r="AV84" i="1"/>
  <c r="AV83" i="1"/>
  <c r="AN79" i="1"/>
  <c r="AN84" i="1"/>
  <c r="AN82" i="1"/>
  <c r="AN83" i="1"/>
  <c r="AN80" i="1"/>
  <c r="AN81" i="1"/>
  <c r="CG80" i="1"/>
  <c r="CG82" i="1"/>
  <c r="CG81" i="1"/>
  <c r="CG79" i="1"/>
  <c r="CG84" i="1"/>
  <c r="CG83" i="1"/>
  <c r="CE81" i="1"/>
  <c r="CE84" i="1"/>
  <c r="CE79" i="1"/>
  <c r="CE83" i="1"/>
  <c r="CE82" i="1"/>
  <c r="CE80" i="1"/>
  <c r="BR81" i="1"/>
  <c r="BR84" i="1"/>
  <c r="BR80" i="1"/>
  <c r="BR83" i="1"/>
  <c r="BR82" i="1"/>
  <c r="BR79" i="1"/>
  <c r="AS84" i="1"/>
  <c r="AS82" i="1"/>
  <c r="AS83" i="1"/>
  <c r="AS81" i="1"/>
  <c r="AS80" i="1"/>
  <c r="AS79" i="1"/>
  <c r="CB81" i="1"/>
  <c r="CB83" i="1"/>
  <c r="CB80" i="1"/>
  <c r="CB84" i="1"/>
  <c r="CB79" i="1"/>
  <c r="CB82" i="1"/>
  <c r="BK83" i="1"/>
  <c r="BK79" i="1"/>
  <c r="BK81" i="1"/>
  <c r="BK82" i="1"/>
  <c r="BK80" i="1"/>
  <c r="BK84" i="1"/>
  <c r="DH79" i="1"/>
  <c r="DH81" i="1"/>
  <c r="DH80" i="1"/>
  <c r="DH84" i="1"/>
  <c r="DH82" i="1"/>
  <c r="DH83" i="1"/>
  <c r="AQ83" i="1"/>
  <c r="AQ81" i="1"/>
  <c r="AQ79" i="1"/>
  <c r="AQ82" i="1"/>
  <c r="AQ84" i="1"/>
  <c r="AQ80" i="1"/>
  <c r="CJ79" i="1"/>
  <c r="CJ80" i="1"/>
  <c r="CJ81" i="1"/>
  <c r="CJ84" i="1"/>
  <c r="CJ82" i="1"/>
  <c r="CJ83" i="1"/>
  <c r="BD82" i="1"/>
  <c r="BD84" i="1"/>
  <c r="BD83" i="1"/>
  <c r="BD79" i="1"/>
  <c r="BD81" i="1"/>
  <c r="BD80" i="1"/>
  <c r="X74" i="1"/>
  <c r="AA78" i="1" s="1"/>
  <c r="X73" i="1"/>
  <c r="X72" i="1"/>
  <c r="X76" i="1"/>
  <c r="X77" i="1"/>
  <c r="X75" i="1"/>
  <c r="BC81" i="1"/>
  <c r="BC83" i="1"/>
  <c r="BC80" i="1"/>
  <c r="BC82" i="1"/>
  <c r="BC79" i="1"/>
  <c r="BC84" i="1"/>
  <c r="BG81" i="1"/>
  <c r="BG80" i="1"/>
  <c r="BG83" i="1"/>
  <c r="BG82" i="1"/>
  <c r="BG79" i="1"/>
  <c r="BG84" i="1"/>
  <c r="BJ79" i="1"/>
  <c r="BJ80" i="1"/>
  <c r="BJ84" i="1"/>
  <c r="BJ81" i="1"/>
  <c r="BJ82" i="1"/>
  <c r="BJ83" i="1"/>
  <c r="AI79" i="1"/>
  <c r="AI80" i="1"/>
  <c r="AI83" i="1"/>
  <c r="AI81" i="1"/>
  <c r="AI84" i="1"/>
  <c r="AI82" i="1"/>
  <c r="CK83" i="1"/>
  <c r="CK80" i="1"/>
  <c r="CK84" i="1"/>
  <c r="CK81" i="1"/>
  <c r="CK79" i="1"/>
  <c r="CK82" i="1"/>
  <c r="BF83" i="1"/>
  <c r="BF84" i="1"/>
  <c r="BF80" i="1"/>
  <c r="BF82" i="1"/>
  <c r="BF79" i="1"/>
  <c r="BF81" i="1"/>
  <c r="Y72" i="1"/>
  <c r="Y73" i="1"/>
  <c r="Y75" i="1"/>
  <c r="Y74" i="1"/>
  <c r="Y77" i="1"/>
  <c r="Y76" i="1"/>
  <c r="Z78" i="1" s="1"/>
  <c r="L133" i="1"/>
  <c r="G126" i="1"/>
  <c r="E127" i="1"/>
  <c r="C127" i="1" s="1"/>
  <c r="F127" i="1"/>
  <c r="D127" i="1" s="1"/>
  <c r="DB78" i="1"/>
  <c r="CQ78" i="1"/>
  <c r="CP78" i="1"/>
  <c r="CM78" i="1"/>
  <c r="AZ79" i="1"/>
  <c r="AZ80" i="1"/>
  <c r="AZ81" i="1"/>
  <c r="AZ83" i="1"/>
  <c r="AZ84" i="1"/>
  <c r="AZ82" i="1"/>
  <c r="BW78" i="1"/>
  <c r="DF78" i="1"/>
  <c r="BP79" i="1"/>
  <c r="BP80" i="1"/>
  <c r="BP83" i="1"/>
  <c r="BP81" i="1"/>
  <c r="BP84" i="1"/>
  <c r="BP82" i="1"/>
  <c r="AR84" i="1"/>
  <c r="AR82" i="1"/>
  <c r="AR79" i="1"/>
  <c r="AR80" i="1"/>
  <c r="AR81" i="1"/>
  <c r="AR83" i="1"/>
  <c r="T82" i="1"/>
  <c r="T83" i="1"/>
  <c r="T84" i="1"/>
  <c r="T85" i="1" s="1"/>
  <c r="T79" i="1"/>
  <c r="T80" i="1"/>
  <c r="T81" i="1"/>
  <c r="CC80" i="1"/>
  <c r="CC83" i="1"/>
  <c r="CC79" i="1"/>
  <c r="CC84" i="1"/>
  <c r="CC81" i="1"/>
  <c r="CC82" i="1"/>
  <c r="AO83" i="1"/>
  <c r="AO80" i="1"/>
  <c r="AO81" i="1"/>
  <c r="AO84" i="1"/>
  <c r="AO82" i="1"/>
  <c r="AO79" i="1"/>
  <c r="DE84" i="1"/>
  <c r="DE83" i="1"/>
  <c r="DE81" i="1"/>
  <c r="DE80" i="1"/>
  <c r="DE82" i="1"/>
  <c r="DE79" i="1"/>
  <c r="M124" i="1"/>
  <c r="M122" i="1"/>
  <c r="M126" i="1"/>
  <c r="M127" i="1" s="1"/>
  <c r="M125" i="1"/>
  <c r="M121" i="1"/>
  <c r="M123" i="1"/>
  <c r="BI78" i="1"/>
  <c r="CS78" i="1"/>
  <c r="CR78" i="1"/>
  <c r="CV78" i="1"/>
  <c r="AC78" i="1"/>
  <c r="Q97" i="1"/>
  <c r="Q95" i="1"/>
  <c r="Q94" i="1"/>
  <c r="Q96" i="1"/>
  <c r="Q93" i="1"/>
  <c r="Q98" i="1"/>
  <c r="Q99" i="1" s="1"/>
  <c r="AX85" i="1"/>
  <c r="AM82" i="1"/>
  <c r="AM81" i="1"/>
  <c r="AM84" i="1"/>
  <c r="AM83" i="1"/>
  <c r="AM80" i="1"/>
  <c r="AM79" i="1"/>
  <c r="AP78" i="1"/>
  <c r="BT78" i="1"/>
  <c r="AW80" i="1"/>
  <c r="AW81" i="1"/>
  <c r="AW79" i="1"/>
  <c r="AW82" i="1"/>
  <c r="AW84" i="1"/>
  <c r="AW85" i="1" s="1"/>
  <c r="AW83" i="1"/>
  <c r="N117" i="1"/>
  <c r="N118" i="1"/>
  <c r="N116" i="1"/>
  <c r="N119" i="1"/>
  <c r="N120" i="1" s="1"/>
  <c r="N115" i="1"/>
  <c r="N114" i="1"/>
  <c r="BB82" i="1"/>
  <c r="BB81" i="1"/>
  <c r="BB79" i="1"/>
  <c r="BB83" i="1"/>
  <c r="BB84" i="1"/>
  <c r="BB80" i="1"/>
  <c r="DG78" i="1"/>
  <c r="R91" i="1"/>
  <c r="R92" i="1" s="1"/>
  <c r="R88" i="1"/>
  <c r="R89" i="1"/>
  <c r="R90" i="1"/>
  <c r="R86" i="1"/>
  <c r="R87" i="1"/>
  <c r="DA78" i="1"/>
  <c r="S91" i="1"/>
  <c r="S92" i="1" s="1"/>
  <c r="S87" i="1"/>
  <c r="S86" i="1"/>
  <c r="S89" i="1"/>
  <c r="S88" i="1"/>
  <c r="S90" i="1"/>
  <c r="O107" i="1"/>
  <c r="O110" i="1"/>
  <c r="O112" i="1"/>
  <c r="O113" i="1" s="1"/>
  <c r="O108" i="1"/>
  <c r="O109" i="1"/>
  <c r="O111" i="1"/>
  <c r="CW81" i="1"/>
  <c r="CW80" i="1"/>
  <c r="CW83" i="1"/>
  <c r="CW82" i="1"/>
  <c r="CW84" i="1"/>
  <c r="CW79" i="1"/>
  <c r="CH78" i="1"/>
  <c r="DC78" i="1"/>
  <c r="AD78" i="1"/>
  <c r="AB78" i="1"/>
  <c r="BS78" i="1"/>
  <c r="P102" i="1"/>
  <c r="P103" i="1"/>
  <c r="P101" i="1"/>
  <c r="P100" i="1"/>
  <c r="P105" i="1"/>
  <c r="P106" i="1" s="1"/>
  <c r="P104" i="1"/>
  <c r="BQ78" i="1"/>
  <c r="CZ78" i="1"/>
  <c r="BX78" i="1"/>
  <c r="BA80" i="1"/>
  <c r="BA83" i="1"/>
  <c r="BA79" i="1"/>
  <c r="BA81" i="1"/>
  <c r="BA84" i="1"/>
  <c r="BA82" i="1"/>
  <c r="DI78" i="1"/>
  <c r="BN79" i="1"/>
  <c r="BN83" i="1"/>
  <c r="BN80" i="1"/>
  <c r="BN81" i="1"/>
  <c r="BN82" i="1"/>
  <c r="BN84" i="1"/>
  <c r="CY78" i="1"/>
  <c r="BH78" i="1"/>
  <c r="B120" i="1"/>
  <c r="BU78" i="1"/>
  <c r="AK78" i="1"/>
  <c r="BY78" i="1"/>
  <c r="CT78" i="1"/>
  <c r="BV78" i="1"/>
  <c r="CF78" i="1"/>
  <c r="BZ78" i="1"/>
  <c r="CN78" i="1"/>
  <c r="AH78" i="1"/>
  <c r="AY80" i="1"/>
  <c r="AY79" i="1"/>
  <c r="AY82" i="1"/>
  <c r="AY81" i="1"/>
  <c r="AY84" i="1"/>
  <c r="AY83" i="1"/>
  <c r="U77" i="1"/>
  <c r="U78" i="1" s="1"/>
  <c r="U76" i="1"/>
  <c r="V78" i="1" s="1"/>
  <c r="U73" i="1"/>
  <c r="U75" i="1"/>
  <c r="W78" i="1" s="1"/>
  <c r="U72" i="1"/>
  <c r="U74" i="1"/>
  <c r="AJ78" i="1"/>
  <c r="BL78" i="1"/>
  <c r="CO78" i="1"/>
  <c r="BM78" i="1"/>
  <c r="V83" i="1" l="1"/>
  <c r="V84" i="1"/>
  <c r="V79" i="1"/>
  <c r="V80" i="1"/>
  <c r="V82" i="1"/>
  <c r="V81" i="1"/>
  <c r="AA81" i="1"/>
  <c r="AA84" i="1"/>
  <c r="AA80" i="1"/>
  <c r="AA82" i="1"/>
  <c r="AA79" i="1"/>
  <c r="AA83" i="1"/>
  <c r="B127" i="1"/>
  <c r="Z82" i="1"/>
  <c r="Z79" i="1"/>
  <c r="Z84" i="1"/>
  <c r="Z80" i="1"/>
  <c r="Z83" i="1"/>
  <c r="Z81" i="1"/>
  <c r="W79" i="1"/>
  <c r="W84" i="1"/>
  <c r="W82" i="1"/>
  <c r="W83" i="1"/>
  <c r="W80" i="1"/>
  <c r="W81" i="1"/>
  <c r="BM81" i="1"/>
  <c r="BM84" i="1"/>
  <c r="BM83" i="1"/>
  <c r="BM79" i="1"/>
  <c r="BM82" i="1"/>
  <c r="BO85" i="1" s="1"/>
  <c r="BM80" i="1"/>
  <c r="AH84" i="1"/>
  <c r="AH79" i="1"/>
  <c r="AH80" i="1"/>
  <c r="AH83" i="1"/>
  <c r="AH81" i="1"/>
  <c r="AH82" i="1"/>
  <c r="BV80" i="1"/>
  <c r="BV81" i="1"/>
  <c r="BV83" i="1"/>
  <c r="BV79" i="1"/>
  <c r="BV84" i="1"/>
  <c r="BV82" i="1"/>
  <c r="BU82" i="1"/>
  <c r="BU84" i="1"/>
  <c r="BU83" i="1"/>
  <c r="BU80" i="1"/>
  <c r="BU79" i="1"/>
  <c r="BU81" i="1"/>
  <c r="CY80" i="1"/>
  <c r="CY79" i="1"/>
  <c r="CY82" i="1"/>
  <c r="CY84" i="1"/>
  <c r="CY81" i="1"/>
  <c r="CY83" i="1"/>
  <c r="AB81" i="1"/>
  <c r="AB84" i="1"/>
  <c r="AB80" i="1"/>
  <c r="AF85" i="1" s="1"/>
  <c r="AB82" i="1"/>
  <c r="AB83" i="1"/>
  <c r="AB79" i="1"/>
  <c r="AC79" i="1"/>
  <c r="AC83" i="1"/>
  <c r="AC82" i="1"/>
  <c r="AC84" i="1"/>
  <c r="AC80" i="1"/>
  <c r="AG85" i="1" s="1"/>
  <c r="AC81" i="1"/>
  <c r="CL85" i="1"/>
  <c r="CO82" i="1"/>
  <c r="CO84" i="1"/>
  <c r="CO85" i="1" s="1"/>
  <c r="CO79" i="1"/>
  <c r="CO83" i="1"/>
  <c r="CO81" i="1"/>
  <c r="CO80" i="1"/>
  <c r="U82" i="1"/>
  <c r="U83" i="1"/>
  <c r="U81" i="1"/>
  <c r="U79" i="1"/>
  <c r="U84" i="1"/>
  <c r="U85" i="1" s="1"/>
  <c r="U80" i="1"/>
  <c r="CT82" i="1"/>
  <c r="CT80" i="1"/>
  <c r="CT79" i="1"/>
  <c r="CT83" i="1"/>
  <c r="CT81" i="1"/>
  <c r="CT84" i="1"/>
  <c r="BN85" i="1"/>
  <c r="AD84" i="1"/>
  <c r="AD79" i="1"/>
  <c r="AD83" i="1"/>
  <c r="AE85" i="1" s="1"/>
  <c r="AD80" i="1"/>
  <c r="AD82" i="1"/>
  <c r="AD81" i="1"/>
  <c r="BT82" i="1"/>
  <c r="BT81" i="1"/>
  <c r="BT80" i="1"/>
  <c r="BT79" i="1"/>
  <c r="BT83" i="1"/>
  <c r="BT84" i="1"/>
  <c r="BT85" i="1" s="1"/>
  <c r="M129" i="1"/>
  <c r="M131" i="1"/>
  <c r="M128" i="1"/>
  <c r="M132" i="1"/>
  <c r="M130" i="1"/>
  <c r="M133" i="1"/>
  <c r="M134" i="1" s="1"/>
  <c r="T89" i="1"/>
  <c r="T87" i="1"/>
  <c r="T88" i="1"/>
  <c r="T90" i="1"/>
  <c r="T91" i="1"/>
  <c r="T92" i="1" s="1"/>
  <c r="T86" i="1"/>
  <c r="CP84" i="1"/>
  <c r="CP80" i="1"/>
  <c r="CP83" i="1"/>
  <c r="CP79" i="1"/>
  <c r="CP81" i="1"/>
  <c r="CP82" i="1"/>
  <c r="Y78" i="1"/>
  <c r="BC85" i="1"/>
  <c r="BD85" i="1"/>
  <c r="CE85" i="1"/>
  <c r="AN85" i="1"/>
  <c r="BE85" i="1"/>
  <c r="BL84" i="1"/>
  <c r="BL81" i="1"/>
  <c r="BL79" i="1"/>
  <c r="BL80" i="1"/>
  <c r="BL82" i="1"/>
  <c r="BL83" i="1"/>
  <c r="BZ79" i="1"/>
  <c r="BZ83" i="1"/>
  <c r="BZ82" i="1"/>
  <c r="CB85" i="1" s="1"/>
  <c r="BZ80" i="1"/>
  <c r="CD85" i="1" s="1"/>
  <c r="BZ81" i="1"/>
  <c r="BZ84" i="1"/>
  <c r="BY80" i="1"/>
  <c r="CC85" i="1" s="1"/>
  <c r="BY83" i="1"/>
  <c r="BY79" i="1"/>
  <c r="BY81" i="1"/>
  <c r="BY84" i="1"/>
  <c r="BY82" i="1"/>
  <c r="BX84" i="1"/>
  <c r="BX80" i="1"/>
  <c r="BX82" i="1"/>
  <c r="BX81" i="1"/>
  <c r="BX83" i="1"/>
  <c r="BX79" i="1"/>
  <c r="P107" i="1"/>
  <c r="P112" i="1"/>
  <c r="P113" i="1" s="1"/>
  <c r="P111" i="1"/>
  <c r="P109" i="1"/>
  <c r="P110" i="1"/>
  <c r="P108" i="1"/>
  <c r="DC81" i="1"/>
  <c r="DC83" i="1"/>
  <c r="DD85" i="1" s="1"/>
  <c r="DC79" i="1"/>
  <c r="DC84" i="1"/>
  <c r="DC85" i="1" s="1"/>
  <c r="DC82" i="1"/>
  <c r="DC80" i="1"/>
  <c r="O119" i="1"/>
  <c r="O120" i="1" s="1"/>
  <c r="O117" i="1"/>
  <c r="O116" i="1"/>
  <c r="O118" i="1"/>
  <c r="O114" i="1"/>
  <c r="O115" i="1"/>
  <c r="S96" i="1"/>
  <c r="S97" i="1"/>
  <c r="S95" i="1"/>
  <c r="S98" i="1"/>
  <c r="S93" i="1"/>
  <c r="S94" i="1"/>
  <c r="DG84" i="1"/>
  <c r="DG85" i="1" s="1"/>
  <c r="DG81" i="1"/>
  <c r="DG83" i="1"/>
  <c r="DG79" i="1"/>
  <c r="DG82" i="1"/>
  <c r="DG80" i="1"/>
  <c r="AP79" i="1"/>
  <c r="AP83" i="1"/>
  <c r="AQ85" i="1" s="1"/>
  <c r="AP82" i="1"/>
  <c r="AR85" i="1" s="1"/>
  <c r="AP84" i="1"/>
  <c r="AP80" i="1"/>
  <c r="AT85" i="1" s="1"/>
  <c r="AP81" i="1"/>
  <c r="AS85" i="1" s="1"/>
  <c r="AM85" i="1"/>
  <c r="Q100" i="1"/>
  <c r="Q104" i="1"/>
  <c r="Q103" i="1"/>
  <c r="Q102" i="1"/>
  <c r="Q105" i="1"/>
  <c r="Q106" i="1" s="1"/>
  <c r="Q101" i="1"/>
  <c r="CV82" i="1"/>
  <c r="CX85" i="1" s="1"/>
  <c r="CV80" i="1"/>
  <c r="CV81" i="1"/>
  <c r="CV83" i="1"/>
  <c r="CV84" i="1"/>
  <c r="CV79" i="1"/>
  <c r="CQ84" i="1"/>
  <c r="CQ83" i="1"/>
  <c r="CQ81" i="1"/>
  <c r="CQ79" i="1"/>
  <c r="CQ80" i="1"/>
  <c r="CQ82" i="1"/>
  <c r="BF85" i="1"/>
  <c r="CA85" i="1"/>
  <c r="BQ82" i="1"/>
  <c r="BQ81" i="1"/>
  <c r="BQ79" i="1"/>
  <c r="BQ83" i="1"/>
  <c r="BQ80" i="1"/>
  <c r="BQ84" i="1"/>
  <c r="BQ85" i="1" s="1"/>
  <c r="BB85" i="1"/>
  <c r="AW88" i="1"/>
  <c r="AW87" i="1"/>
  <c r="AW90" i="1"/>
  <c r="AW89" i="1"/>
  <c r="AW91" i="1"/>
  <c r="AW86" i="1"/>
  <c r="CS83" i="1"/>
  <c r="CS84" i="1"/>
  <c r="CS85" i="1" s="1"/>
  <c r="CS81" i="1"/>
  <c r="CS79" i="1"/>
  <c r="CS82" i="1"/>
  <c r="CU85" i="1" s="1"/>
  <c r="CS80" i="1"/>
  <c r="CW85" i="1" s="1"/>
  <c r="DF83" i="1"/>
  <c r="DF79" i="1"/>
  <c r="DF80" i="1"/>
  <c r="DF82" i="1"/>
  <c r="DH85" i="1" s="1"/>
  <c r="DF81" i="1"/>
  <c r="DF84" i="1"/>
  <c r="CM80" i="1"/>
  <c r="CM79" i="1"/>
  <c r="CM82" i="1"/>
  <c r="CM83" i="1"/>
  <c r="CM81" i="1"/>
  <c r="CM84" i="1"/>
  <c r="X78" i="1"/>
  <c r="AV85" i="1"/>
  <c r="AU85" i="1"/>
  <c r="CN83" i="1"/>
  <c r="CN82" i="1"/>
  <c r="CN80" i="1"/>
  <c r="CN81" i="1"/>
  <c r="CN79" i="1"/>
  <c r="CN84" i="1"/>
  <c r="CN85" i="1" s="1"/>
  <c r="BA85" i="1"/>
  <c r="R96" i="1"/>
  <c r="R93" i="1"/>
  <c r="R94" i="1"/>
  <c r="R95" i="1"/>
  <c r="R98" i="1"/>
  <c r="R99" i="1" s="1"/>
  <c r="R97" i="1"/>
  <c r="AX90" i="1"/>
  <c r="AX86" i="1"/>
  <c r="AX89" i="1"/>
  <c r="AX88" i="1"/>
  <c r="AX91" i="1"/>
  <c r="AX87" i="1"/>
  <c r="BI82" i="1"/>
  <c r="BK85" i="1" s="1"/>
  <c r="BI81" i="1"/>
  <c r="BI79" i="1"/>
  <c r="BI84" i="1"/>
  <c r="BI83" i="1"/>
  <c r="BJ85" i="1" s="1"/>
  <c r="BI80" i="1"/>
  <c r="BW79" i="1"/>
  <c r="BW83" i="1"/>
  <c r="BW81" i="1"/>
  <c r="BW80" i="1"/>
  <c r="BW84" i="1"/>
  <c r="BW82" i="1"/>
  <c r="AJ84" i="1"/>
  <c r="AJ82" i="1"/>
  <c r="AJ80" i="1"/>
  <c r="AJ79" i="1"/>
  <c r="AJ81" i="1"/>
  <c r="AJ83" i="1"/>
  <c r="AY85" i="1"/>
  <c r="CF82" i="1"/>
  <c r="CF81" i="1"/>
  <c r="CF80" i="1"/>
  <c r="CF84" i="1"/>
  <c r="CF85" i="1" s="1"/>
  <c r="CF79" i="1"/>
  <c r="CF83" i="1"/>
  <c r="CG85" i="1" s="1"/>
  <c r="AK81" i="1"/>
  <c r="AK84" i="1"/>
  <c r="AK85" i="1" s="1"/>
  <c r="AK80" i="1"/>
  <c r="AO85" i="1" s="1"/>
  <c r="AK82" i="1"/>
  <c r="AK83" i="1"/>
  <c r="AL85" i="1" s="1"/>
  <c r="AK79" i="1"/>
  <c r="BH79" i="1"/>
  <c r="BH82" i="1"/>
  <c r="BH81" i="1"/>
  <c r="BH83" i="1"/>
  <c r="BH80" i="1"/>
  <c r="BH84" i="1"/>
  <c r="BH85" i="1" s="1"/>
  <c r="DI79" i="1"/>
  <c r="DI82" i="1"/>
  <c r="DI83" i="1"/>
  <c r="DI84" i="1"/>
  <c r="DI80" i="1"/>
  <c r="DI81" i="1"/>
  <c r="CZ83" i="1"/>
  <c r="CZ84" i="1"/>
  <c r="CZ81" i="1"/>
  <c r="CZ82" i="1"/>
  <c r="CZ79" i="1"/>
  <c r="CZ80" i="1"/>
  <c r="BS83" i="1"/>
  <c r="BS84" i="1"/>
  <c r="BS85" i="1" s="1"/>
  <c r="BS82" i="1"/>
  <c r="BS80" i="1"/>
  <c r="BS79" i="1"/>
  <c r="BS81" i="1"/>
  <c r="CH79" i="1"/>
  <c r="CH84" i="1"/>
  <c r="CH80" i="1"/>
  <c r="CH83" i="1"/>
  <c r="CI85" i="1" s="1"/>
  <c r="CH82" i="1"/>
  <c r="CJ85" i="1" s="1"/>
  <c r="CH81" i="1"/>
  <c r="DA84" i="1"/>
  <c r="DA83" i="1"/>
  <c r="DA81" i="1"/>
  <c r="DA80" i="1"/>
  <c r="DA82" i="1"/>
  <c r="DA79" i="1"/>
  <c r="N124" i="1"/>
  <c r="N121" i="1"/>
  <c r="N125" i="1"/>
  <c r="N122" i="1"/>
  <c r="N126" i="1"/>
  <c r="N127" i="1" s="1"/>
  <c r="N123" i="1"/>
  <c r="CR82" i="1"/>
  <c r="CR80" i="1"/>
  <c r="CR81" i="1"/>
  <c r="CR84" i="1"/>
  <c r="CR79" i="1"/>
  <c r="CR83" i="1"/>
  <c r="BP85" i="1"/>
  <c r="AZ85" i="1"/>
  <c r="DB79" i="1"/>
  <c r="DB81" i="1"/>
  <c r="DE85" i="1" s="1"/>
  <c r="DB82" i="1"/>
  <c r="DB80" i="1"/>
  <c r="DB83" i="1"/>
  <c r="DB84" i="1"/>
  <c r="L140" i="1"/>
  <c r="G133" i="1"/>
  <c r="F134" i="1"/>
  <c r="D134" i="1" s="1"/>
  <c r="E134" i="1"/>
  <c r="C134" i="1" s="1"/>
  <c r="CK85" i="1"/>
  <c r="AI85" i="1"/>
  <c r="BG85" i="1"/>
  <c r="BR85" i="1"/>
  <c r="CB90" i="1" l="1"/>
  <c r="CB89" i="1"/>
  <c r="CB87" i="1"/>
  <c r="CB91" i="1"/>
  <c r="CB86" i="1"/>
  <c r="CB88" i="1"/>
  <c r="AL89" i="1"/>
  <c r="AL90" i="1"/>
  <c r="AL88" i="1"/>
  <c r="AL86" i="1"/>
  <c r="AL87" i="1"/>
  <c r="AL91" i="1"/>
  <c r="DH91" i="1"/>
  <c r="DH86" i="1"/>
  <c r="DH88" i="1"/>
  <c r="DH87" i="1"/>
  <c r="DH89" i="1"/>
  <c r="DH90" i="1"/>
  <c r="CW87" i="1"/>
  <c r="CW88" i="1"/>
  <c r="CW86" i="1"/>
  <c r="CW91" i="1"/>
  <c r="CW89" i="1"/>
  <c r="CW90" i="1"/>
  <c r="CX88" i="1"/>
  <c r="CX91" i="1"/>
  <c r="CX89" i="1"/>
  <c r="CX86" i="1"/>
  <c r="CX90" i="1"/>
  <c r="CX87" i="1"/>
  <c r="AS86" i="1"/>
  <c r="AS87" i="1"/>
  <c r="AS88" i="1"/>
  <c r="AS91" i="1"/>
  <c r="AS90" i="1"/>
  <c r="AS89" i="1"/>
  <c r="AQ90" i="1"/>
  <c r="AQ88" i="1"/>
  <c r="AQ91" i="1"/>
  <c r="AQ87" i="1"/>
  <c r="AQ89" i="1"/>
  <c r="AQ86" i="1"/>
  <c r="DD91" i="1"/>
  <c r="DD90" i="1"/>
  <c r="DD89" i="1"/>
  <c r="DD88" i="1"/>
  <c r="DD87" i="1"/>
  <c r="DD86" i="1"/>
  <c r="CI89" i="1"/>
  <c r="CI91" i="1"/>
  <c r="CI87" i="1"/>
  <c r="CI86" i="1"/>
  <c r="CI88" i="1"/>
  <c r="CI90" i="1"/>
  <c r="AR88" i="1"/>
  <c r="AR87" i="1"/>
  <c r="AR91" i="1"/>
  <c r="AR90" i="1"/>
  <c r="AR89" i="1"/>
  <c r="AR86" i="1"/>
  <c r="D141" i="1"/>
  <c r="B134" i="1"/>
  <c r="CG88" i="1"/>
  <c r="CG89" i="1"/>
  <c r="CG91" i="1"/>
  <c r="CG90" i="1"/>
  <c r="CG87" i="1"/>
  <c r="CG86" i="1"/>
  <c r="BJ87" i="1"/>
  <c r="BJ90" i="1"/>
  <c r="BJ91" i="1"/>
  <c r="BJ86" i="1"/>
  <c r="BJ88" i="1"/>
  <c r="BJ89" i="1"/>
  <c r="AT91" i="1"/>
  <c r="AT90" i="1"/>
  <c r="AT89" i="1"/>
  <c r="AT88" i="1"/>
  <c r="AT87" i="1"/>
  <c r="AT86" i="1"/>
  <c r="AE86" i="1"/>
  <c r="AE87" i="1"/>
  <c r="AE90" i="1"/>
  <c r="AE91" i="1"/>
  <c r="AE88" i="1"/>
  <c r="AE89" i="1"/>
  <c r="AG86" i="1"/>
  <c r="AG89" i="1"/>
  <c r="AG91" i="1"/>
  <c r="AG90" i="1"/>
  <c r="AG87" i="1"/>
  <c r="AG88" i="1"/>
  <c r="AF89" i="1"/>
  <c r="AF87" i="1"/>
  <c r="AF91" i="1"/>
  <c r="AF90" i="1"/>
  <c r="AF88" i="1"/>
  <c r="AF86" i="1"/>
  <c r="BO86" i="1"/>
  <c r="BO91" i="1"/>
  <c r="BO89" i="1"/>
  <c r="BO90" i="1"/>
  <c r="BO88" i="1"/>
  <c r="BO87" i="1"/>
  <c r="DE90" i="1"/>
  <c r="DE88" i="1"/>
  <c r="DE87" i="1"/>
  <c r="DE91" i="1"/>
  <c r="DE89" i="1"/>
  <c r="DE86" i="1"/>
  <c r="CC89" i="1"/>
  <c r="CC90" i="1"/>
  <c r="CC88" i="1"/>
  <c r="CC91" i="1"/>
  <c r="CC86" i="1"/>
  <c r="CC87" i="1"/>
  <c r="BK87" i="1"/>
  <c r="BK88" i="1"/>
  <c r="BK86" i="1"/>
  <c r="BK90" i="1"/>
  <c r="BK91" i="1"/>
  <c r="BK89" i="1"/>
  <c r="CU86" i="1"/>
  <c r="CU89" i="1"/>
  <c r="CU88" i="1"/>
  <c r="CU90" i="1"/>
  <c r="CU87" i="1"/>
  <c r="CU91" i="1"/>
  <c r="CJ89" i="1"/>
  <c r="CJ86" i="1"/>
  <c r="CJ91" i="1"/>
  <c r="CJ88" i="1"/>
  <c r="CJ90" i="1"/>
  <c r="CJ87" i="1"/>
  <c r="AO87" i="1"/>
  <c r="AO90" i="1"/>
  <c r="AO86" i="1"/>
  <c r="AO89" i="1"/>
  <c r="AO88" i="1"/>
  <c r="AO91" i="1"/>
  <c r="CD89" i="1"/>
  <c r="CD87" i="1"/>
  <c r="CD88" i="1"/>
  <c r="CD90" i="1"/>
  <c r="CD91" i="1"/>
  <c r="CD86" i="1"/>
  <c r="BR86" i="1"/>
  <c r="BR89" i="1"/>
  <c r="BR90" i="1"/>
  <c r="BR87" i="1"/>
  <c r="BR88" i="1"/>
  <c r="BR91" i="1"/>
  <c r="BP86" i="1"/>
  <c r="BP89" i="1"/>
  <c r="BP90" i="1"/>
  <c r="BP88" i="1"/>
  <c r="BP91" i="1"/>
  <c r="BP87" i="1"/>
  <c r="CS86" i="1"/>
  <c r="CS91" i="1"/>
  <c r="CS89" i="1"/>
  <c r="CS90" i="1"/>
  <c r="CS87" i="1"/>
  <c r="CS88" i="1"/>
  <c r="CA89" i="1"/>
  <c r="CA88" i="1"/>
  <c r="CA91" i="1"/>
  <c r="CA86" i="1"/>
  <c r="CA90" i="1"/>
  <c r="CA87" i="1"/>
  <c r="DG90" i="1"/>
  <c r="DG87" i="1"/>
  <c r="DG89" i="1"/>
  <c r="DG91" i="1"/>
  <c r="DG86" i="1"/>
  <c r="DG88" i="1"/>
  <c r="O126" i="1"/>
  <c r="O127" i="1" s="1"/>
  <c r="O122" i="1"/>
  <c r="O121" i="1"/>
  <c r="O123" i="1"/>
  <c r="O124" i="1"/>
  <c r="O125" i="1"/>
  <c r="BE88" i="1"/>
  <c r="BE86" i="1"/>
  <c r="BE87" i="1"/>
  <c r="BE90" i="1"/>
  <c r="BE91" i="1"/>
  <c r="BE89" i="1"/>
  <c r="U89" i="1"/>
  <c r="U88" i="1"/>
  <c r="U90" i="1"/>
  <c r="U87" i="1"/>
  <c r="U91" i="1"/>
  <c r="U92" i="1" s="1"/>
  <c r="U86" i="1"/>
  <c r="BV85" i="1"/>
  <c r="DB85" i="1"/>
  <c r="AY90" i="1"/>
  <c r="AY91" i="1"/>
  <c r="AY92" i="1" s="1"/>
  <c r="AY86" i="1"/>
  <c r="AY88" i="1"/>
  <c r="AY87" i="1"/>
  <c r="AY89" i="1"/>
  <c r="BI85" i="1"/>
  <c r="CV85" i="1"/>
  <c r="L147" i="1"/>
  <c r="G140" i="1"/>
  <c r="E141" i="1"/>
  <c r="C141" i="1" s="1"/>
  <c r="F141" i="1"/>
  <c r="N132" i="1"/>
  <c r="N128" i="1"/>
  <c r="N129" i="1"/>
  <c r="N130" i="1"/>
  <c r="N131" i="1"/>
  <c r="N133" i="1"/>
  <c r="N134" i="1" s="1"/>
  <c r="AU88" i="1"/>
  <c r="AU91" i="1"/>
  <c r="AU87" i="1"/>
  <c r="AU86" i="1"/>
  <c r="AU89" i="1"/>
  <c r="AU90" i="1"/>
  <c r="BB87" i="1"/>
  <c r="BB89" i="1"/>
  <c r="BB88" i="1"/>
  <c r="BB91" i="1"/>
  <c r="BB86" i="1"/>
  <c r="BB90" i="1"/>
  <c r="AM91" i="1"/>
  <c r="AM86" i="1"/>
  <c r="AM87" i="1"/>
  <c r="AM89" i="1"/>
  <c r="AM90" i="1"/>
  <c r="AM88" i="1"/>
  <c r="P114" i="1"/>
  <c r="P116" i="1"/>
  <c r="P117" i="1"/>
  <c r="P118" i="1"/>
  <c r="P119" i="1"/>
  <c r="P120" i="1" s="1"/>
  <c r="P115" i="1"/>
  <c r="AN89" i="1"/>
  <c r="AN86" i="1"/>
  <c r="AN87" i="1"/>
  <c r="AN91" i="1"/>
  <c r="AN88" i="1"/>
  <c r="AN90" i="1"/>
  <c r="BN88" i="1"/>
  <c r="BN86" i="1"/>
  <c r="BN89" i="1"/>
  <c r="BN87" i="1"/>
  <c r="BN91" i="1"/>
  <c r="BN90" i="1"/>
  <c r="CL86" i="1"/>
  <c r="CL90" i="1"/>
  <c r="CL88" i="1"/>
  <c r="CL87" i="1"/>
  <c r="CL89" i="1"/>
  <c r="CL91" i="1"/>
  <c r="BS86" i="1"/>
  <c r="BS87" i="1"/>
  <c r="BS89" i="1"/>
  <c r="BS90" i="1"/>
  <c r="BS88" i="1"/>
  <c r="BS91" i="1"/>
  <c r="BS92" i="1" s="1"/>
  <c r="AK87" i="1"/>
  <c r="AK86" i="1"/>
  <c r="AK88" i="1"/>
  <c r="AK89" i="1"/>
  <c r="AK91" i="1"/>
  <c r="AK90" i="1"/>
  <c r="BW85" i="1"/>
  <c r="AV87" i="1"/>
  <c r="AV91" i="1"/>
  <c r="AV92" i="1" s="1"/>
  <c r="AV89" i="1"/>
  <c r="AV88" i="1"/>
  <c r="AV86" i="1"/>
  <c r="AV90" i="1"/>
  <c r="BQ91" i="1"/>
  <c r="BQ89" i="1"/>
  <c r="BQ88" i="1"/>
  <c r="BQ87" i="1"/>
  <c r="BQ86" i="1"/>
  <c r="BQ90" i="1"/>
  <c r="CE87" i="1"/>
  <c r="CE89" i="1"/>
  <c r="CE90" i="1"/>
  <c r="CE91" i="1"/>
  <c r="CE86" i="1"/>
  <c r="CE88" i="1"/>
  <c r="CT85" i="1"/>
  <c r="CY85" i="1"/>
  <c r="DA85" i="1"/>
  <c r="AX92" i="1"/>
  <c r="CN91" i="1"/>
  <c r="CN86" i="1"/>
  <c r="CN87" i="1"/>
  <c r="CN88" i="1"/>
  <c r="CN90" i="1"/>
  <c r="CN89" i="1"/>
  <c r="DF85" i="1"/>
  <c r="CQ85" i="1"/>
  <c r="BZ85" i="1"/>
  <c r="BD86" i="1"/>
  <c r="BD87" i="1"/>
  <c r="BD89" i="1"/>
  <c r="BD91" i="1"/>
  <c r="BD90" i="1"/>
  <c r="BD88" i="1"/>
  <c r="CP85" i="1"/>
  <c r="M138" i="1"/>
  <c r="M140" i="1"/>
  <c r="M141" i="1" s="1"/>
  <c r="M137" i="1"/>
  <c r="M135" i="1"/>
  <c r="M139" i="1"/>
  <c r="M136" i="1"/>
  <c r="AH85" i="1"/>
  <c r="W85" i="1"/>
  <c r="V85" i="1"/>
  <c r="CK90" i="1"/>
  <c r="CK91" i="1"/>
  <c r="CK88" i="1"/>
  <c r="CK86" i="1"/>
  <c r="CK87" i="1"/>
  <c r="CK89" i="1"/>
  <c r="R105" i="1"/>
  <c r="R106" i="1" s="1"/>
  <c r="R100" i="1"/>
  <c r="R101" i="1"/>
  <c r="R102" i="1"/>
  <c r="R104" i="1"/>
  <c r="R103" i="1"/>
  <c r="CM85" i="1"/>
  <c r="BF91" i="1"/>
  <c r="BF88" i="1"/>
  <c r="BF89" i="1"/>
  <c r="BF86" i="1"/>
  <c r="BF90" i="1"/>
  <c r="BF87" i="1"/>
  <c r="DC87" i="1"/>
  <c r="DC88" i="1"/>
  <c r="DC91" i="1"/>
  <c r="DC90" i="1"/>
  <c r="DC89" i="1"/>
  <c r="DC86" i="1"/>
  <c r="Y81" i="1"/>
  <c r="AB85" i="1" s="1"/>
  <c r="Y83" i="1"/>
  <c r="Z85" i="1" s="1"/>
  <c r="Y79" i="1"/>
  <c r="Y84" i="1"/>
  <c r="Y82" i="1"/>
  <c r="Y80" i="1"/>
  <c r="BT90" i="1"/>
  <c r="BT88" i="1"/>
  <c r="BT86" i="1"/>
  <c r="BT87" i="1"/>
  <c r="BT89" i="1"/>
  <c r="BT91" i="1"/>
  <c r="BG86" i="1"/>
  <c r="BG88" i="1"/>
  <c r="BG91" i="1"/>
  <c r="BG90" i="1"/>
  <c r="BG89" i="1"/>
  <c r="BG87" i="1"/>
  <c r="CF88" i="1"/>
  <c r="CF91" i="1"/>
  <c r="CF86" i="1"/>
  <c r="CF89" i="1"/>
  <c r="CF87" i="1"/>
  <c r="CF90" i="1"/>
  <c r="BA88" i="1"/>
  <c r="BA90" i="1"/>
  <c r="BA86" i="1"/>
  <c r="BA91" i="1"/>
  <c r="BA92" i="1" s="1"/>
  <c r="BA89" i="1"/>
  <c r="BA87" i="1"/>
  <c r="BY85" i="1"/>
  <c r="BL85" i="1"/>
  <c r="T94" i="1"/>
  <c r="T95" i="1"/>
  <c r="T98" i="1"/>
  <c r="T99" i="1" s="1"/>
  <c r="T93" i="1"/>
  <c r="T97" i="1"/>
  <c r="T96" i="1"/>
  <c r="CO89" i="1"/>
  <c r="CO91" i="1"/>
  <c r="CO88" i="1"/>
  <c r="CO86" i="1"/>
  <c r="CO90" i="1"/>
  <c r="CO87" i="1"/>
  <c r="AC85" i="1"/>
  <c r="BU85" i="1"/>
  <c r="AI87" i="1"/>
  <c r="AI86" i="1"/>
  <c r="AI89" i="1"/>
  <c r="AI90" i="1"/>
  <c r="AI91" i="1"/>
  <c r="AI88" i="1"/>
  <c r="AZ87" i="1"/>
  <c r="AZ90" i="1"/>
  <c r="AZ86" i="1"/>
  <c r="AZ88" i="1"/>
  <c r="AZ89" i="1"/>
  <c r="AZ91" i="1"/>
  <c r="CR85" i="1"/>
  <c r="CH85" i="1"/>
  <c r="CZ85" i="1"/>
  <c r="DI85" i="1"/>
  <c r="BH86" i="1"/>
  <c r="BH88" i="1"/>
  <c r="BH89" i="1"/>
  <c r="BH90" i="1"/>
  <c r="BH91" i="1"/>
  <c r="BH87" i="1"/>
  <c r="AJ85" i="1"/>
  <c r="X82" i="1"/>
  <c r="X79" i="1"/>
  <c r="X80" i="1"/>
  <c r="X84" i="1"/>
  <c r="X85" i="1" s="1"/>
  <c r="X83" i="1"/>
  <c r="X81" i="1"/>
  <c r="AA85" i="1" s="1"/>
  <c r="AW92" i="1"/>
  <c r="Q111" i="1"/>
  <c r="Q110" i="1"/>
  <c r="Q108" i="1"/>
  <c r="Q109" i="1"/>
  <c r="Q107" i="1"/>
  <c r="Q112" i="1"/>
  <c r="Q113" i="1" s="1"/>
  <c r="AP85" i="1"/>
  <c r="S99" i="1"/>
  <c r="BX85" i="1"/>
  <c r="BC90" i="1"/>
  <c r="BC89" i="1"/>
  <c r="BC88" i="1"/>
  <c r="BC87" i="1"/>
  <c r="BC86" i="1"/>
  <c r="BC91" i="1"/>
  <c r="AD85" i="1"/>
  <c r="BM85" i="1"/>
  <c r="AA90" i="1" l="1"/>
  <c r="AA89" i="1"/>
  <c r="AA87" i="1"/>
  <c r="AA86" i="1"/>
  <c r="AA91" i="1"/>
  <c r="AA88" i="1"/>
  <c r="Z90" i="1"/>
  <c r="Z91" i="1"/>
  <c r="Z88" i="1"/>
  <c r="Z89" i="1"/>
  <c r="Z86" i="1"/>
  <c r="Z87" i="1"/>
  <c r="AB89" i="1"/>
  <c r="AB90" i="1"/>
  <c r="AB91" i="1"/>
  <c r="AB87" i="1"/>
  <c r="AF92" i="1" s="1"/>
  <c r="AB86" i="1"/>
  <c r="AB88" i="1"/>
  <c r="S102" i="1"/>
  <c r="S103" i="1"/>
  <c r="S105" i="1"/>
  <c r="S106" i="1" s="1"/>
  <c r="S101" i="1"/>
  <c r="S100" i="1"/>
  <c r="S104" i="1"/>
  <c r="AC90" i="1"/>
  <c r="AC86" i="1"/>
  <c r="AC87" i="1"/>
  <c r="AC89" i="1"/>
  <c r="AC88" i="1"/>
  <c r="AC91" i="1"/>
  <c r="W91" i="1"/>
  <c r="W86" i="1"/>
  <c r="W88" i="1"/>
  <c r="W89" i="1"/>
  <c r="W90" i="1"/>
  <c r="W87" i="1"/>
  <c r="CP87" i="1"/>
  <c r="CP89" i="1"/>
  <c r="CP88" i="1"/>
  <c r="CP90" i="1"/>
  <c r="CP91" i="1"/>
  <c r="CP86" i="1"/>
  <c r="AX95" i="1"/>
  <c r="AX98" i="1"/>
  <c r="AX93" i="1"/>
  <c r="AX94" i="1"/>
  <c r="AX96" i="1"/>
  <c r="AX97" i="1"/>
  <c r="BI89" i="1"/>
  <c r="BI91" i="1"/>
  <c r="BI92" i="1" s="1"/>
  <c r="BI88" i="1"/>
  <c r="BI90" i="1"/>
  <c r="BI87" i="1"/>
  <c r="BI86" i="1"/>
  <c r="BE92" i="1"/>
  <c r="BJ92" i="1"/>
  <c r="BC92" i="1"/>
  <c r="AP87" i="1"/>
  <c r="AT92" i="1" s="1"/>
  <c r="AP91" i="1"/>
  <c r="AP92" i="1" s="1"/>
  <c r="AP89" i="1"/>
  <c r="AP90" i="1"/>
  <c r="AQ92" i="1" s="1"/>
  <c r="AP86" i="1"/>
  <c r="AU92" i="1" s="1"/>
  <c r="AP88" i="1"/>
  <c r="AS92" i="1" s="1"/>
  <c r="CR89" i="1"/>
  <c r="CR86" i="1"/>
  <c r="CR90" i="1"/>
  <c r="CR88" i="1"/>
  <c r="CR91" i="1"/>
  <c r="CR87" i="1"/>
  <c r="BA93" i="1"/>
  <c r="BA95" i="1"/>
  <c r="BA94" i="1"/>
  <c r="BA96" i="1"/>
  <c r="BA97" i="1"/>
  <c r="BA98" i="1"/>
  <c r="DA86" i="1"/>
  <c r="DA87" i="1"/>
  <c r="DA88" i="1"/>
  <c r="DA89" i="1"/>
  <c r="DA90" i="1"/>
  <c r="DA91" i="1"/>
  <c r="BS94" i="1"/>
  <c r="BS98" i="1"/>
  <c r="BS93" i="1"/>
  <c r="BS96" i="1"/>
  <c r="BS97" i="1"/>
  <c r="BS95" i="1"/>
  <c r="AN92" i="1"/>
  <c r="AY97" i="1"/>
  <c r="AY95" i="1"/>
  <c r="AY94" i="1"/>
  <c r="AY93" i="1"/>
  <c r="AY96" i="1"/>
  <c r="AY98" i="1"/>
  <c r="DG92" i="1"/>
  <c r="AZ92" i="1"/>
  <c r="T104" i="1"/>
  <c r="T103" i="1"/>
  <c r="T102" i="1"/>
  <c r="T101" i="1"/>
  <c r="T105" i="1"/>
  <c r="T106" i="1" s="1"/>
  <c r="T100" i="1"/>
  <c r="BT92" i="1"/>
  <c r="Y85" i="1"/>
  <c r="CY87" i="1"/>
  <c r="CY91" i="1"/>
  <c r="CY90" i="1"/>
  <c r="CY86" i="1"/>
  <c r="CY89" i="1"/>
  <c r="CY88" i="1"/>
  <c r="BW86" i="1"/>
  <c r="BW87" i="1"/>
  <c r="BW91" i="1"/>
  <c r="BW92" i="1" s="1"/>
  <c r="BW89" i="1"/>
  <c r="BW90" i="1"/>
  <c r="BW88" i="1"/>
  <c r="P121" i="1"/>
  <c r="P124" i="1"/>
  <c r="P122" i="1"/>
  <c r="P125" i="1"/>
  <c r="P123" i="1"/>
  <c r="P126" i="1"/>
  <c r="P127" i="1" s="1"/>
  <c r="F148" i="1"/>
  <c r="E148" i="1"/>
  <c r="C148" i="1" s="1"/>
  <c r="G147" i="1"/>
  <c r="U94" i="1"/>
  <c r="U95" i="1"/>
  <c r="U93" i="1"/>
  <c r="U97" i="1"/>
  <c r="U98" i="1"/>
  <c r="U99" i="1" s="1"/>
  <c r="U96" i="1"/>
  <c r="O132" i="1"/>
  <c r="O128" i="1"/>
  <c r="O130" i="1"/>
  <c r="O129" i="1"/>
  <c r="O131" i="1"/>
  <c r="O133" i="1"/>
  <c r="O134" i="1" s="1"/>
  <c r="BK92" i="1"/>
  <c r="AG92" i="1"/>
  <c r="CG92" i="1"/>
  <c r="B141" i="1"/>
  <c r="D148" i="1"/>
  <c r="B148" i="1" s="1"/>
  <c r="AR92" i="1"/>
  <c r="AD88" i="1"/>
  <c r="AD90" i="1"/>
  <c r="AE92" i="1" s="1"/>
  <c r="AD91" i="1"/>
  <c r="AD89" i="1"/>
  <c r="AD86" i="1"/>
  <c r="AD87" i="1"/>
  <c r="AW96" i="1"/>
  <c r="AW98" i="1"/>
  <c r="AW94" i="1"/>
  <c r="AW93" i="1"/>
  <c r="AW95" i="1"/>
  <c r="AW97" i="1"/>
  <c r="CH90" i="1"/>
  <c r="CH88" i="1"/>
  <c r="CK92" i="1" s="1"/>
  <c r="CH91" i="1"/>
  <c r="CH92" i="1" s="1"/>
  <c r="CH86" i="1"/>
  <c r="CH87" i="1"/>
  <c r="CH89" i="1"/>
  <c r="CJ92" i="1" s="1"/>
  <c r="R109" i="1"/>
  <c r="R107" i="1"/>
  <c r="R111" i="1"/>
  <c r="R112" i="1"/>
  <c r="R113" i="1" s="1"/>
  <c r="R108" i="1"/>
  <c r="R110" i="1"/>
  <c r="CQ87" i="1"/>
  <c r="CQ88" i="1"/>
  <c r="CQ89" i="1"/>
  <c r="CS92" i="1" s="1"/>
  <c r="CQ86" i="1"/>
  <c r="CQ91" i="1"/>
  <c r="CQ90" i="1"/>
  <c r="AV95" i="1"/>
  <c r="AV94" i="1"/>
  <c r="AV97" i="1"/>
  <c r="AV98" i="1"/>
  <c r="AV96" i="1"/>
  <c r="AV93" i="1"/>
  <c r="BV86" i="1"/>
  <c r="BV88" i="1"/>
  <c r="BV90" i="1"/>
  <c r="BV91" i="1"/>
  <c r="BV89" i="1"/>
  <c r="BV87" i="1"/>
  <c r="DD92" i="1"/>
  <c r="BH92" i="1"/>
  <c r="BL91" i="1"/>
  <c r="BL92" i="1" s="1"/>
  <c r="BL87" i="1"/>
  <c r="BL86" i="1"/>
  <c r="BQ92" i="1" s="1"/>
  <c r="BL89" i="1"/>
  <c r="BL90" i="1"/>
  <c r="BL88" i="1"/>
  <c r="CF92" i="1"/>
  <c r="BF92" i="1"/>
  <c r="AH89" i="1"/>
  <c r="AH86" i="1"/>
  <c r="AH88" i="1"/>
  <c r="AH91" i="1"/>
  <c r="AH87" i="1"/>
  <c r="AH90" i="1"/>
  <c r="AI92" i="1" s="1"/>
  <c r="DF87" i="1"/>
  <c r="DF88" i="1"/>
  <c r="DF90" i="1"/>
  <c r="DF86" i="1"/>
  <c r="DF89" i="1"/>
  <c r="DH92" i="1" s="1"/>
  <c r="DF91" i="1"/>
  <c r="N137" i="1"/>
  <c r="N135" i="1"/>
  <c r="N138" i="1"/>
  <c r="N139" i="1"/>
  <c r="N140" i="1"/>
  <c r="N141" i="1" s="1"/>
  <c r="N136" i="1"/>
  <c r="CI92" i="1"/>
  <c r="Q117" i="1"/>
  <c r="Q114" i="1"/>
  <c r="Q115" i="1"/>
  <c r="Q116" i="1"/>
  <c r="Q119" i="1"/>
  <c r="Q120" i="1" s="1"/>
  <c r="Q118" i="1"/>
  <c r="DI89" i="1"/>
  <c r="DI88" i="1"/>
  <c r="DI90" i="1"/>
  <c r="DI86" i="1"/>
  <c r="DI91" i="1"/>
  <c r="DI92" i="1" s="1"/>
  <c r="DI87" i="1"/>
  <c r="BU91" i="1"/>
  <c r="BU92" i="1" s="1"/>
  <c r="BU90" i="1"/>
  <c r="BU86" i="1"/>
  <c r="BU88" i="1"/>
  <c r="BU89" i="1"/>
  <c r="BU87" i="1"/>
  <c r="BY89" i="1"/>
  <c r="BY88" i="1"/>
  <c r="BY91" i="1"/>
  <c r="BY86" i="1"/>
  <c r="BY87" i="1"/>
  <c r="CC92" i="1" s="1"/>
  <c r="BY90" i="1"/>
  <c r="BG92" i="1"/>
  <c r="CM87" i="1"/>
  <c r="CM88" i="1"/>
  <c r="CM86" i="1"/>
  <c r="CM89" i="1"/>
  <c r="CO92" i="1" s="1"/>
  <c r="CM90" i="1"/>
  <c r="CM91" i="1"/>
  <c r="CM92" i="1" s="1"/>
  <c r="M143" i="1"/>
  <c r="M145" i="1"/>
  <c r="M146" i="1"/>
  <c r="M147" i="1"/>
  <c r="M148" i="1" s="1"/>
  <c r="M152" i="1" s="1"/>
  <c r="M142" i="1"/>
  <c r="M144" i="1"/>
  <c r="BN92" i="1"/>
  <c r="BM87" i="1"/>
  <c r="BM89" i="1"/>
  <c r="BM86" i="1"/>
  <c r="BM91" i="1"/>
  <c r="BM92" i="1" s="1"/>
  <c r="BM90" i="1"/>
  <c r="BM88" i="1"/>
  <c r="BP92" i="1" s="1"/>
  <c r="BX88" i="1"/>
  <c r="BX87" i="1"/>
  <c r="CB92" i="1" s="1"/>
  <c r="BX86" i="1"/>
  <c r="BX91" i="1"/>
  <c r="BX90" i="1"/>
  <c r="BX89" i="1"/>
  <c r="X90" i="1"/>
  <c r="X88" i="1"/>
  <c r="X86" i="1"/>
  <c r="X89" i="1"/>
  <c r="X91" i="1"/>
  <c r="X87" i="1"/>
  <c r="AJ89" i="1"/>
  <c r="AL92" i="1" s="1"/>
  <c r="AJ88" i="1"/>
  <c r="AM92" i="1" s="1"/>
  <c r="AJ86" i="1"/>
  <c r="AJ87" i="1"/>
  <c r="AJ90" i="1"/>
  <c r="AK92" i="1" s="1"/>
  <c r="AJ91" i="1"/>
  <c r="AJ92" i="1" s="1"/>
  <c r="CZ87" i="1"/>
  <c r="CZ91" i="1"/>
  <c r="CZ89" i="1"/>
  <c r="CZ90" i="1"/>
  <c r="CZ88" i="1"/>
  <c r="CZ86" i="1"/>
  <c r="V86" i="1"/>
  <c r="V90" i="1"/>
  <c r="V88" i="1"/>
  <c r="V87" i="1"/>
  <c r="V91" i="1"/>
  <c r="V92" i="1" s="1"/>
  <c r="V89" i="1"/>
  <c r="BD92" i="1"/>
  <c r="BZ89" i="1"/>
  <c r="BZ87" i="1"/>
  <c r="CD92" i="1" s="1"/>
  <c r="BZ86" i="1"/>
  <c r="CE92" i="1" s="1"/>
  <c r="BZ90" i="1"/>
  <c r="CA92" i="1" s="1"/>
  <c r="BZ88" i="1"/>
  <c r="BZ91" i="1"/>
  <c r="CN92" i="1"/>
  <c r="CT89" i="1"/>
  <c r="CT87" i="1"/>
  <c r="CT88" i="1"/>
  <c r="CT90" i="1"/>
  <c r="CU92" i="1" s="1"/>
  <c r="CT86" i="1"/>
  <c r="CT91" i="1"/>
  <c r="CL92" i="1"/>
  <c r="BB92" i="1"/>
  <c r="CV89" i="1"/>
  <c r="CX92" i="1" s="1"/>
  <c r="CV88" i="1"/>
  <c r="CV91" i="1"/>
  <c r="CV92" i="1" s="1"/>
  <c r="CV86" i="1"/>
  <c r="CV90" i="1"/>
  <c r="CW92" i="1" s="1"/>
  <c r="CV87" i="1"/>
  <c r="DB86" i="1"/>
  <c r="DB88" i="1"/>
  <c r="DB90" i="1"/>
  <c r="DC92" i="1" s="1"/>
  <c r="DB91" i="1"/>
  <c r="DB92" i="1" s="1"/>
  <c r="DB89" i="1"/>
  <c r="DB87" i="1"/>
  <c r="BR92" i="1"/>
  <c r="AO92" i="1"/>
  <c r="DE92" i="1"/>
  <c r="BO92" i="1"/>
  <c r="CU95" i="1" l="1"/>
  <c r="CU98" i="1"/>
  <c r="CU97" i="1"/>
  <c r="CU94" i="1"/>
  <c r="CU93" i="1"/>
  <c r="CU96" i="1"/>
  <c r="CE97" i="1"/>
  <c r="CE94" i="1"/>
  <c r="CE98" i="1"/>
  <c r="CE95" i="1"/>
  <c r="CE93" i="1"/>
  <c r="CE96" i="1"/>
  <c r="AM97" i="1"/>
  <c r="AM94" i="1"/>
  <c r="AM98" i="1"/>
  <c r="AM96" i="1"/>
  <c r="AM95" i="1"/>
  <c r="AM93" i="1"/>
  <c r="CB94" i="1"/>
  <c r="CB96" i="1"/>
  <c r="CB98" i="1"/>
  <c r="CB95" i="1"/>
  <c r="CB97" i="1"/>
  <c r="CB93" i="1"/>
  <c r="BE151" i="1"/>
  <c r="CT151" i="1"/>
  <c r="P151" i="1"/>
  <c r="AG151" i="1"/>
  <c r="CE151" i="1"/>
  <c r="BJ151" i="1"/>
  <c r="DH151" i="1"/>
  <c r="BN151" i="1"/>
  <c r="AD151" i="1"/>
  <c r="CJ151" i="1"/>
  <c r="C27" i="4"/>
  <c r="BD151" i="1"/>
  <c r="CG151" i="1"/>
  <c r="AH151" i="1"/>
  <c r="AS151" i="1"/>
  <c r="AM151" i="1"/>
  <c r="AL151" i="1"/>
  <c r="AB151" i="1"/>
  <c r="BM151" i="1"/>
  <c r="Y151" i="1"/>
  <c r="DD151" i="1"/>
  <c r="BY151" i="1"/>
  <c r="CM151" i="1"/>
  <c r="AZ151" i="1"/>
  <c r="CH151" i="1"/>
  <c r="BP151" i="1"/>
  <c r="CV151" i="1"/>
  <c r="BQ151" i="1"/>
  <c r="O151" i="1"/>
  <c r="T151" i="1"/>
  <c r="CF151" i="1"/>
  <c r="DB151" i="1"/>
  <c r="CP151" i="1"/>
  <c r="CO151" i="1"/>
  <c r="CA151" i="1"/>
  <c r="BG151" i="1"/>
  <c r="BW151" i="1"/>
  <c r="BB151" i="1"/>
  <c r="AY151" i="1"/>
  <c r="BL151" i="1"/>
  <c r="H2" i="39"/>
  <c r="CY151" i="1"/>
  <c r="BA151" i="1"/>
  <c r="AU151" i="1"/>
  <c r="AR151" i="1"/>
  <c r="CN151" i="1"/>
  <c r="CL151" i="1"/>
  <c r="AO151" i="1"/>
  <c r="AN151" i="1"/>
  <c r="AC151" i="1"/>
  <c r="CR151" i="1"/>
  <c r="CI151" i="1"/>
  <c r="AA151" i="1"/>
  <c r="DE151" i="1"/>
  <c r="W151" i="1"/>
  <c r="BV151" i="1"/>
  <c r="AF151" i="1"/>
  <c r="AE151" i="1"/>
  <c r="BO151" i="1"/>
  <c r="BC151" i="1"/>
  <c r="AV151" i="1"/>
  <c r="AP151" i="1"/>
  <c r="CC151" i="1"/>
  <c r="BH151" i="1"/>
  <c r="N151" i="1"/>
  <c r="C27" i="41"/>
  <c r="CQ151" i="1"/>
  <c r="BX151" i="1"/>
  <c r="Q151" i="1"/>
  <c r="CK151" i="1"/>
  <c r="DI151" i="1"/>
  <c r="CS151" i="1"/>
  <c r="M151" i="1"/>
  <c r="DF151" i="1"/>
  <c r="BI151" i="1"/>
  <c r="DC151" i="1"/>
  <c r="CD151" i="1"/>
  <c r="V151" i="1"/>
  <c r="X151" i="1"/>
  <c r="BT151" i="1"/>
  <c r="AI151" i="1"/>
  <c r="CU151" i="1"/>
  <c r="CX151" i="1"/>
  <c r="AQ151" i="1"/>
  <c r="AW151" i="1"/>
  <c r="BF151" i="1"/>
  <c r="DG151" i="1"/>
  <c r="BZ151" i="1"/>
  <c r="CZ151" i="1"/>
  <c r="AJ151" i="1"/>
  <c r="DA151" i="1"/>
  <c r="BK151" i="1"/>
  <c r="AX151" i="1"/>
  <c r="BR151" i="1"/>
  <c r="S151" i="1"/>
  <c r="BS151" i="1"/>
  <c r="R151" i="1"/>
  <c r="AK151" i="1"/>
  <c r="CB151" i="1"/>
  <c r="BU151" i="1"/>
  <c r="Z151" i="1"/>
  <c r="AT151" i="1"/>
  <c r="CW151" i="1"/>
  <c r="U151" i="1"/>
  <c r="AF97" i="1"/>
  <c r="AF95" i="1"/>
  <c r="AF98" i="1"/>
  <c r="AF93" i="1"/>
  <c r="AF96" i="1"/>
  <c r="AF94" i="1"/>
  <c r="CD94" i="1"/>
  <c r="CD95" i="1"/>
  <c r="CD98" i="1"/>
  <c r="CD93" i="1"/>
  <c r="CD97" i="1"/>
  <c r="CD96" i="1"/>
  <c r="AK93" i="1"/>
  <c r="AK94" i="1"/>
  <c r="AK96" i="1"/>
  <c r="AK95" i="1"/>
  <c r="AK98" i="1"/>
  <c r="AK97" i="1"/>
  <c r="AL98" i="1"/>
  <c r="AL97" i="1"/>
  <c r="AL94" i="1"/>
  <c r="AL96" i="1"/>
  <c r="AL93" i="1"/>
  <c r="AL95" i="1"/>
  <c r="CO97" i="1"/>
  <c r="CO98" i="1"/>
  <c r="CO96" i="1"/>
  <c r="CO95" i="1"/>
  <c r="CO94" i="1"/>
  <c r="CO93" i="1"/>
  <c r="AS98" i="1"/>
  <c r="AS95" i="1"/>
  <c r="AV99" i="1" s="1"/>
  <c r="AS93" i="1"/>
  <c r="AS96" i="1"/>
  <c r="AS94" i="1"/>
  <c r="AS97" i="1"/>
  <c r="BP97" i="1"/>
  <c r="BP93" i="1"/>
  <c r="BP96" i="1"/>
  <c r="BP95" i="1"/>
  <c r="BP98" i="1"/>
  <c r="BP94" i="1"/>
  <c r="DH95" i="1"/>
  <c r="DH98" i="1"/>
  <c r="DH93" i="1"/>
  <c r="DH94" i="1"/>
  <c r="DH97" i="1"/>
  <c r="DH96" i="1"/>
  <c r="BQ95" i="1"/>
  <c r="BQ94" i="1"/>
  <c r="BQ98" i="1"/>
  <c r="BQ96" i="1"/>
  <c r="BQ97" i="1"/>
  <c r="BQ93" i="1"/>
  <c r="CS95" i="1"/>
  <c r="CS98" i="1"/>
  <c r="CS97" i="1"/>
  <c r="CS93" i="1"/>
  <c r="CS96" i="1"/>
  <c r="CS94" i="1"/>
  <c r="AU97" i="1"/>
  <c r="AU98" i="1"/>
  <c r="AU95" i="1"/>
  <c r="AU96" i="1"/>
  <c r="AW99" i="1" s="1"/>
  <c r="AU94" i="1"/>
  <c r="AU93" i="1"/>
  <c r="AT96" i="1"/>
  <c r="AT94" i="1"/>
  <c r="AT97" i="1"/>
  <c r="AT93" i="1"/>
  <c r="AT98" i="1"/>
  <c r="AT95" i="1"/>
  <c r="DC95" i="1"/>
  <c r="DC97" i="1"/>
  <c r="DC93" i="1"/>
  <c r="DC96" i="1"/>
  <c r="DC98" i="1"/>
  <c r="DC94" i="1"/>
  <c r="CW98" i="1"/>
  <c r="CW95" i="1"/>
  <c r="CW96" i="1"/>
  <c r="CW97" i="1"/>
  <c r="CW93" i="1"/>
  <c r="CW94" i="1"/>
  <c r="CX95" i="1"/>
  <c r="CX96" i="1"/>
  <c r="CX97" i="1"/>
  <c r="CX94" i="1"/>
  <c r="CX93" i="1"/>
  <c r="CX98" i="1"/>
  <c r="CA94" i="1"/>
  <c r="CA96" i="1"/>
  <c r="CA97" i="1"/>
  <c r="CA98" i="1"/>
  <c r="CA95" i="1"/>
  <c r="CA93" i="1"/>
  <c r="CC93" i="1"/>
  <c r="CC96" i="1"/>
  <c r="CC95" i="1"/>
  <c r="CC94" i="1"/>
  <c r="CC98" i="1"/>
  <c r="CC97" i="1"/>
  <c r="AI97" i="1"/>
  <c r="AI96" i="1"/>
  <c r="AI93" i="1"/>
  <c r="AI98" i="1"/>
  <c r="AI94" i="1"/>
  <c r="AI95" i="1"/>
  <c r="CJ95" i="1"/>
  <c r="CJ97" i="1"/>
  <c r="CJ98" i="1"/>
  <c r="CJ93" i="1"/>
  <c r="CJ94" i="1"/>
  <c r="CJ96" i="1"/>
  <c r="CK96" i="1"/>
  <c r="CK97" i="1"/>
  <c r="CK93" i="1"/>
  <c r="CK94" i="1"/>
  <c r="CK95" i="1"/>
  <c r="CK98" i="1"/>
  <c r="CK99" i="1" s="1"/>
  <c r="AE94" i="1"/>
  <c r="AE98" i="1"/>
  <c r="AE95" i="1"/>
  <c r="AE97" i="1"/>
  <c r="AE93" i="1"/>
  <c r="AE96" i="1"/>
  <c r="AQ96" i="1"/>
  <c r="AQ97" i="1"/>
  <c r="AQ93" i="1"/>
  <c r="AQ95" i="1"/>
  <c r="AQ94" i="1"/>
  <c r="AQ98" i="1"/>
  <c r="BO97" i="1"/>
  <c r="BO93" i="1"/>
  <c r="BO96" i="1"/>
  <c r="BO94" i="1"/>
  <c r="BO98" i="1"/>
  <c r="BO95" i="1"/>
  <c r="DB94" i="1"/>
  <c r="DB96" i="1"/>
  <c r="DB95" i="1"/>
  <c r="DB97" i="1"/>
  <c r="DB98" i="1"/>
  <c r="DB93" i="1"/>
  <c r="CL97" i="1"/>
  <c r="CL96" i="1"/>
  <c r="CL98" i="1"/>
  <c r="CL95" i="1"/>
  <c r="CL93" i="1"/>
  <c r="CL94" i="1"/>
  <c r="BM95" i="1"/>
  <c r="BM93" i="1"/>
  <c r="BM94" i="1"/>
  <c r="BM97" i="1"/>
  <c r="BM96" i="1"/>
  <c r="BM98" i="1"/>
  <c r="CI93" i="1"/>
  <c r="CI95" i="1"/>
  <c r="CI98" i="1"/>
  <c r="CI94" i="1"/>
  <c r="CI97" i="1"/>
  <c r="CI96" i="1"/>
  <c r="CF98" i="1"/>
  <c r="CF94" i="1"/>
  <c r="CF96" i="1"/>
  <c r="CF97" i="1"/>
  <c r="CF93" i="1"/>
  <c r="CF95" i="1"/>
  <c r="CH93" i="1"/>
  <c r="CH94" i="1"/>
  <c r="CH95" i="1"/>
  <c r="CH96" i="1"/>
  <c r="CH98" i="1"/>
  <c r="CH97" i="1"/>
  <c r="AR93" i="1"/>
  <c r="AR96" i="1"/>
  <c r="AR98" i="1"/>
  <c r="AR95" i="1"/>
  <c r="AR94" i="1"/>
  <c r="AR97" i="1"/>
  <c r="AG96" i="1"/>
  <c r="AG94" i="1"/>
  <c r="AG98" i="1"/>
  <c r="AG93" i="1"/>
  <c r="AG95" i="1"/>
  <c r="AG97" i="1"/>
  <c r="BW95" i="1"/>
  <c r="BW94" i="1"/>
  <c r="BW96" i="1"/>
  <c r="BW97" i="1"/>
  <c r="BW98" i="1"/>
  <c r="BW93" i="1"/>
  <c r="AN98" i="1"/>
  <c r="AN93" i="1"/>
  <c r="AN94" i="1"/>
  <c r="AN95" i="1"/>
  <c r="AN96" i="1"/>
  <c r="AN97" i="1"/>
  <c r="BJ97" i="1"/>
  <c r="BJ93" i="1"/>
  <c r="BJ96" i="1"/>
  <c r="BJ98" i="1"/>
  <c r="BJ94" i="1"/>
  <c r="BJ95" i="1"/>
  <c r="DE94" i="1"/>
  <c r="DE93" i="1"/>
  <c r="DE97" i="1"/>
  <c r="DE98" i="1"/>
  <c r="DE96" i="1"/>
  <c r="DE95" i="1"/>
  <c r="BZ92" i="1"/>
  <c r="DD97" i="1"/>
  <c r="DD98" i="1"/>
  <c r="DD95" i="1"/>
  <c r="DD96" i="1"/>
  <c r="DD93" i="1"/>
  <c r="DD94" i="1"/>
  <c r="Y88" i="1"/>
  <c r="Y86" i="1"/>
  <c r="Y91" i="1"/>
  <c r="Y92" i="1" s="1"/>
  <c r="Y90" i="1"/>
  <c r="Z92" i="1" s="1"/>
  <c r="Y89" i="1"/>
  <c r="AA92" i="1" s="1"/>
  <c r="Y87" i="1"/>
  <c r="AZ93" i="1"/>
  <c r="AZ95" i="1"/>
  <c r="AZ97" i="1"/>
  <c r="AZ98" i="1"/>
  <c r="AZ99" i="1" s="1"/>
  <c r="AZ96" i="1"/>
  <c r="AZ94" i="1"/>
  <c r="BS99" i="1"/>
  <c r="AC92" i="1"/>
  <c r="CZ92" i="1"/>
  <c r="BX92" i="1"/>
  <c r="BG96" i="1"/>
  <c r="BG95" i="1"/>
  <c r="BG98" i="1"/>
  <c r="BG94" i="1"/>
  <c r="BG97" i="1"/>
  <c r="BG93" i="1"/>
  <c r="N142" i="1"/>
  <c r="N143" i="1"/>
  <c r="N145" i="1"/>
  <c r="N147" i="1"/>
  <c r="N148" i="1" s="1"/>
  <c r="N152" i="1" s="1"/>
  <c r="N146" i="1"/>
  <c r="N144" i="1"/>
  <c r="BC96" i="1"/>
  <c r="BC97" i="1"/>
  <c r="BC94" i="1"/>
  <c r="BC95" i="1"/>
  <c r="BC93" i="1"/>
  <c r="BC98" i="1"/>
  <c r="CP92" i="1"/>
  <c r="S108" i="1"/>
  <c r="S109" i="1"/>
  <c r="S107" i="1"/>
  <c r="S112" i="1"/>
  <c r="S113" i="1" s="1"/>
  <c r="S110" i="1"/>
  <c r="S111" i="1"/>
  <c r="BR93" i="1"/>
  <c r="BR98" i="1"/>
  <c r="BR95" i="1"/>
  <c r="BR96" i="1"/>
  <c r="BR97" i="1"/>
  <c r="BR94" i="1"/>
  <c r="CN93" i="1"/>
  <c r="CN97" i="1"/>
  <c r="CN96" i="1"/>
  <c r="CN98" i="1"/>
  <c r="CN94" i="1"/>
  <c r="CN95" i="1"/>
  <c r="AJ97" i="1"/>
  <c r="AJ93" i="1"/>
  <c r="AJ94" i="1"/>
  <c r="AJ98" i="1"/>
  <c r="AJ96" i="1"/>
  <c r="AJ95" i="1"/>
  <c r="BN96" i="1"/>
  <c r="BN98" i="1"/>
  <c r="BN95" i="1"/>
  <c r="BN97" i="1"/>
  <c r="BN93" i="1"/>
  <c r="BN94" i="1"/>
  <c r="CM95" i="1"/>
  <c r="CM94" i="1"/>
  <c r="CM98" i="1"/>
  <c r="CM93" i="1"/>
  <c r="CM97" i="1"/>
  <c r="CM96" i="1"/>
  <c r="DI95" i="1"/>
  <c r="DI94" i="1"/>
  <c r="DI97" i="1"/>
  <c r="DI96" i="1"/>
  <c r="DI93" i="1"/>
  <c r="DI98" i="1"/>
  <c r="BH93" i="1"/>
  <c r="BH95" i="1"/>
  <c r="BH96" i="1"/>
  <c r="BH98" i="1"/>
  <c r="BH94" i="1"/>
  <c r="BH97" i="1"/>
  <c r="AD92" i="1"/>
  <c r="O136" i="1"/>
  <c r="O138" i="1"/>
  <c r="O137" i="1"/>
  <c r="O139" i="1"/>
  <c r="O135" i="1"/>
  <c r="O140" i="1"/>
  <c r="O141" i="1" s="1"/>
  <c r="T108" i="1"/>
  <c r="T112" i="1"/>
  <c r="T111" i="1"/>
  <c r="T110" i="1"/>
  <c r="T107" i="1"/>
  <c r="T109" i="1"/>
  <c r="AP96" i="1"/>
  <c r="AP94" i="1"/>
  <c r="AP93" i="1"/>
  <c r="AP97" i="1"/>
  <c r="AP95" i="1"/>
  <c r="AP98" i="1"/>
  <c r="BI96" i="1"/>
  <c r="BI94" i="1"/>
  <c r="BI93" i="1"/>
  <c r="BI97" i="1"/>
  <c r="BI95" i="1"/>
  <c r="BI98" i="1"/>
  <c r="W92" i="1"/>
  <c r="V97" i="1"/>
  <c r="V95" i="1"/>
  <c r="V93" i="1"/>
  <c r="V96" i="1"/>
  <c r="V98" i="1"/>
  <c r="V99" i="1" s="1"/>
  <c r="V94" i="1"/>
  <c r="R115" i="1"/>
  <c r="R116" i="1"/>
  <c r="R119" i="1"/>
  <c r="R120" i="1" s="1"/>
  <c r="R118" i="1"/>
  <c r="R114" i="1"/>
  <c r="R117" i="1"/>
  <c r="C29" i="41"/>
  <c r="C29" i="4"/>
  <c r="H3" i="39"/>
  <c r="BK93" i="1"/>
  <c r="BK95" i="1"/>
  <c r="BK94" i="1"/>
  <c r="BK96" i="1"/>
  <c r="BK98" i="1"/>
  <c r="BK99" i="1" s="1"/>
  <c r="BK97" i="1"/>
  <c r="DG95" i="1"/>
  <c r="DG94" i="1"/>
  <c r="DG98" i="1"/>
  <c r="DG96" i="1"/>
  <c r="DG97" i="1"/>
  <c r="DG93" i="1"/>
  <c r="AB92" i="1"/>
  <c r="CT92" i="1"/>
  <c r="BY92" i="1"/>
  <c r="BU94" i="1"/>
  <c r="BU98" i="1"/>
  <c r="BU99" i="1" s="1"/>
  <c r="BU96" i="1"/>
  <c r="BU97" i="1"/>
  <c r="BU93" i="1"/>
  <c r="BU95" i="1"/>
  <c r="Q123" i="1"/>
  <c r="Q125" i="1"/>
  <c r="Q121" i="1"/>
  <c r="Q124" i="1"/>
  <c r="Q126" i="1"/>
  <c r="Q127" i="1" s="1"/>
  <c r="Q122" i="1"/>
  <c r="BL94" i="1"/>
  <c r="BL95" i="1"/>
  <c r="BL93" i="1"/>
  <c r="BL96" i="1"/>
  <c r="BL98" i="1"/>
  <c r="BL99" i="1" s="1"/>
  <c r="BL97" i="1"/>
  <c r="BV92" i="1"/>
  <c r="CQ92" i="1"/>
  <c r="BT96" i="1"/>
  <c r="BT93" i="1"/>
  <c r="BT97" i="1"/>
  <c r="BT95" i="1"/>
  <c r="BT94" i="1"/>
  <c r="BT98" i="1"/>
  <c r="BT99" i="1" s="1"/>
  <c r="AY99" i="1"/>
  <c r="AO94" i="1"/>
  <c r="AO97" i="1"/>
  <c r="AO95" i="1"/>
  <c r="AO96" i="1"/>
  <c r="AO93" i="1"/>
  <c r="AO98" i="1"/>
  <c r="CV96" i="1"/>
  <c r="CV97" i="1"/>
  <c r="CV98" i="1"/>
  <c r="CV93" i="1"/>
  <c r="CV95" i="1"/>
  <c r="CV94" i="1"/>
  <c r="BB95" i="1"/>
  <c r="BB98" i="1"/>
  <c r="BB99" i="1" s="1"/>
  <c r="BB94" i="1"/>
  <c r="BB93" i="1"/>
  <c r="BB96" i="1"/>
  <c r="BB97" i="1"/>
  <c r="BD97" i="1"/>
  <c r="BD93" i="1"/>
  <c r="BD95" i="1"/>
  <c r="BD96" i="1"/>
  <c r="BD98" i="1"/>
  <c r="BD99" i="1" s="1"/>
  <c r="BD94" i="1"/>
  <c r="X92" i="1"/>
  <c r="DF92" i="1"/>
  <c r="AH92" i="1"/>
  <c r="BF98" i="1"/>
  <c r="BF93" i="1"/>
  <c r="BF94" i="1"/>
  <c r="BF96" i="1"/>
  <c r="BF97" i="1"/>
  <c r="BF95" i="1"/>
  <c r="CG96" i="1"/>
  <c r="CG94" i="1"/>
  <c r="CG98" i="1"/>
  <c r="CG95" i="1"/>
  <c r="CG93" i="1"/>
  <c r="CG97" i="1"/>
  <c r="U104" i="1"/>
  <c r="U103" i="1"/>
  <c r="U101" i="1"/>
  <c r="U100" i="1"/>
  <c r="U105" i="1"/>
  <c r="U106" i="1" s="1"/>
  <c r="U102" i="1"/>
  <c r="P131" i="1"/>
  <c r="P132" i="1"/>
  <c r="P128" i="1"/>
  <c r="P133" i="1"/>
  <c r="P134" i="1" s="1"/>
  <c r="P130" i="1"/>
  <c r="P129" i="1"/>
  <c r="CY92" i="1"/>
  <c r="DA92" i="1"/>
  <c r="BA99" i="1"/>
  <c r="CR92" i="1"/>
  <c r="BE98" i="1"/>
  <c r="BE94" i="1"/>
  <c r="BE96" i="1"/>
  <c r="BE97" i="1"/>
  <c r="BE93" i="1"/>
  <c r="BE95" i="1"/>
  <c r="AX99" i="1"/>
  <c r="AV103" i="1" l="1"/>
  <c r="AV105" i="1"/>
  <c r="AV104" i="1"/>
  <c r="AV102" i="1"/>
  <c r="AV100" i="1"/>
  <c r="AV101" i="1"/>
  <c r="AA94" i="1"/>
  <c r="AA97" i="1"/>
  <c r="AA98" i="1"/>
  <c r="AA93" i="1"/>
  <c r="AA95" i="1"/>
  <c r="AA96" i="1"/>
  <c r="AW103" i="1"/>
  <c r="AW104" i="1"/>
  <c r="AW105" i="1"/>
  <c r="AW101" i="1"/>
  <c r="AW102" i="1"/>
  <c r="AW100" i="1"/>
  <c r="Z98" i="1"/>
  <c r="Z94" i="1"/>
  <c r="Z95" i="1"/>
  <c r="Z93" i="1"/>
  <c r="Z97" i="1"/>
  <c r="Z96" i="1"/>
  <c r="BA104" i="1"/>
  <c r="BA100" i="1"/>
  <c r="BA102" i="1"/>
  <c r="BA105" i="1"/>
  <c r="BA103" i="1"/>
  <c r="BA101" i="1"/>
  <c r="AH93" i="1"/>
  <c r="AH97" i="1"/>
  <c r="AI99" i="1" s="1"/>
  <c r="AH95" i="1"/>
  <c r="AH94" i="1"/>
  <c r="AH96" i="1"/>
  <c r="AH98" i="1"/>
  <c r="AH99" i="1" s="1"/>
  <c r="AB98" i="1"/>
  <c r="AB94" i="1"/>
  <c r="AB95" i="1"/>
  <c r="AB93" i="1"/>
  <c r="AG99" i="1" s="1"/>
  <c r="AB96" i="1"/>
  <c r="AB97" i="1"/>
  <c r="BK102" i="1"/>
  <c r="BK105" i="1"/>
  <c r="BK103" i="1"/>
  <c r="BK100" i="1"/>
  <c r="BK104" i="1"/>
  <c r="BK101" i="1"/>
  <c r="W95" i="1"/>
  <c r="W96" i="1"/>
  <c r="W97" i="1"/>
  <c r="W93" i="1"/>
  <c r="W98" i="1"/>
  <c r="W99" i="1" s="1"/>
  <c r="W94" i="1"/>
  <c r="DI99" i="1"/>
  <c r="BN99" i="1"/>
  <c r="BS102" i="1"/>
  <c r="BS105" i="1"/>
  <c r="BS100" i="1"/>
  <c r="BS104" i="1"/>
  <c r="BS103" i="1"/>
  <c r="BS101" i="1"/>
  <c r="BZ95" i="1"/>
  <c r="BZ94" i="1"/>
  <c r="CD99" i="1" s="1"/>
  <c r="BZ98" i="1"/>
  <c r="BZ93" i="1"/>
  <c r="BZ97" i="1"/>
  <c r="CA99" i="1" s="1"/>
  <c r="BZ96" i="1"/>
  <c r="AQ99" i="1"/>
  <c r="P138" i="1"/>
  <c r="P135" i="1"/>
  <c r="P137" i="1"/>
  <c r="P139" i="1"/>
  <c r="P140" i="1"/>
  <c r="P141" i="1" s="1"/>
  <c r="P136" i="1"/>
  <c r="BB101" i="1"/>
  <c r="BB104" i="1"/>
  <c r="BB102" i="1"/>
  <c r="BB103" i="1"/>
  <c r="BB105" i="1"/>
  <c r="BB100" i="1"/>
  <c r="BL103" i="1"/>
  <c r="BL104" i="1"/>
  <c r="BL105" i="1"/>
  <c r="BL100" i="1"/>
  <c r="BL101" i="1"/>
  <c r="BL102" i="1"/>
  <c r="BI99" i="1"/>
  <c r="T113" i="1"/>
  <c r="AD94" i="1"/>
  <c r="AD96" i="1"/>
  <c r="AD95" i="1"/>
  <c r="AD97" i="1"/>
  <c r="AD98" i="1"/>
  <c r="AD93" i="1"/>
  <c r="CM99" i="1"/>
  <c r="BX96" i="1"/>
  <c r="BX97" i="1"/>
  <c r="BX95" i="1"/>
  <c r="BX93" i="1"/>
  <c r="BX98" i="1"/>
  <c r="BX94" i="1"/>
  <c r="BW99" i="1"/>
  <c r="CF99" i="1"/>
  <c r="CI99" i="1"/>
  <c r="CL99" i="1"/>
  <c r="CJ99" i="1"/>
  <c r="AT99" i="1"/>
  <c r="BQ99" i="1"/>
  <c r="AS99" i="1"/>
  <c r="AL99" i="1"/>
  <c r="AF99" i="1"/>
  <c r="AM99" i="1"/>
  <c r="BE99" i="1"/>
  <c r="CY94" i="1"/>
  <c r="CY98" i="1"/>
  <c r="CY99" i="1" s="1"/>
  <c r="CY96" i="1"/>
  <c r="CY93" i="1"/>
  <c r="CY97" i="1"/>
  <c r="CY95" i="1"/>
  <c r="U109" i="1"/>
  <c r="U110" i="1"/>
  <c r="U112" i="1"/>
  <c r="U113" i="1" s="1"/>
  <c r="U107" i="1"/>
  <c r="U108" i="1"/>
  <c r="U111" i="1"/>
  <c r="CG99" i="1"/>
  <c r="X93" i="1"/>
  <c r="X97" i="1"/>
  <c r="X98" i="1"/>
  <c r="X94" i="1"/>
  <c r="X96" i="1"/>
  <c r="X95" i="1"/>
  <c r="CQ96" i="1"/>
  <c r="CQ94" i="1"/>
  <c r="CQ97" i="1"/>
  <c r="CQ98" i="1"/>
  <c r="CQ93" i="1"/>
  <c r="CQ95" i="1"/>
  <c r="BY98" i="1"/>
  <c r="BY96" i="1"/>
  <c r="BY95" i="1"/>
  <c r="BY97" i="1"/>
  <c r="BY94" i="1"/>
  <c r="CC99" i="1" s="1"/>
  <c r="BY93" i="1"/>
  <c r="CN99" i="1"/>
  <c r="BR99" i="1"/>
  <c r="S115" i="1"/>
  <c r="S117" i="1"/>
  <c r="S119" i="1"/>
  <c r="S120" i="1" s="1"/>
  <c r="S118" i="1"/>
  <c r="S114" i="1"/>
  <c r="S116" i="1"/>
  <c r="CP95" i="1"/>
  <c r="CP97" i="1"/>
  <c r="CP96" i="1"/>
  <c r="CP94" i="1"/>
  <c r="CP98" i="1"/>
  <c r="CP99" i="1" s="1"/>
  <c r="CP93" i="1"/>
  <c r="BG99" i="1"/>
  <c r="CZ93" i="1"/>
  <c r="CZ97" i="1"/>
  <c r="CZ96" i="1"/>
  <c r="DB99" i="1" s="1"/>
  <c r="CZ98" i="1"/>
  <c r="CZ99" i="1" s="1"/>
  <c r="CZ95" i="1"/>
  <c r="CZ94" i="1"/>
  <c r="Y95" i="1"/>
  <c r="Y93" i="1"/>
  <c r="Y94" i="1"/>
  <c r="Y97" i="1"/>
  <c r="Y98" i="1"/>
  <c r="Y99" i="1" s="1"/>
  <c r="Y96" i="1"/>
  <c r="BJ99" i="1"/>
  <c r="AU99" i="1"/>
  <c r="CO99" i="1"/>
  <c r="AX100" i="1"/>
  <c r="AX102" i="1"/>
  <c r="AX101" i="1"/>
  <c r="AX105" i="1"/>
  <c r="AX104" i="1"/>
  <c r="AX103" i="1"/>
  <c r="BD103" i="1"/>
  <c r="BD101" i="1"/>
  <c r="BD100" i="1"/>
  <c r="BD104" i="1"/>
  <c r="BD102" i="1"/>
  <c r="BD105" i="1"/>
  <c r="BT105" i="1"/>
  <c r="BT102" i="1"/>
  <c r="BT104" i="1"/>
  <c r="BT100" i="1"/>
  <c r="BT101" i="1"/>
  <c r="BT103" i="1"/>
  <c r="BU105" i="1"/>
  <c r="BU104" i="1"/>
  <c r="BU101" i="1"/>
  <c r="BU103" i="1"/>
  <c r="BU100" i="1"/>
  <c r="BU102" i="1"/>
  <c r="BH99" i="1"/>
  <c r="AJ99" i="1"/>
  <c r="BM99" i="1"/>
  <c r="CK101" i="1"/>
  <c r="CK103" i="1"/>
  <c r="CK102" i="1"/>
  <c r="CK100" i="1"/>
  <c r="CK104" i="1"/>
  <c r="CK105" i="1"/>
  <c r="DA96" i="1"/>
  <c r="DA95" i="1"/>
  <c r="DD99" i="1" s="1"/>
  <c r="DA98" i="1"/>
  <c r="DA99" i="1" s="1"/>
  <c r="DA94" i="1"/>
  <c r="DE99" i="1" s="1"/>
  <c r="DA97" i="1"/>
  <c r="DA93" i="1"/>
  <c r="DF97" i="1"/>
  <c r="DG99" i="1" s="1"/>
  <c r="DF96" i="1"/>
  <c r="DH99" i="1" s="1"/>
  <c r="DF95" i="1"/>
  <c r="DF98" i="1"/>
  <c r="DF99" i="1" s="1"/>
  <c r="DF94" i="1"/>
  <c r="DF93" i="1"/>
  <c r="AO99" i="1"/>
  <c r="CR97" i="1"/>
  <c r="CS99" i="1" s="1"/>
  <c r="CR94" i="1"/>
  <c r="CR96" i="1"/>
  <c r="CR93" i="1"/>
  <c r="CR98" i="1"/>
  <c r="CR95" i="1"/>
  <c r="BF99" i="1"/>
  <c r="AY100" i="1"/>
  <c r="AY103" i="1"/>
  <c r="AY102" i="1"/>
  <c r="AY104" i="1"/>
  <c r="AY101" i="1"/>
  <c r="AY105" i="1"/>
  <c r="BV98" i="1"/>
  <c r="BV99" i="1" s="1"/>
  <c r="BV97" i="1"/>
  <c r="BV96" i="1"/>
  <c r="BV94" i="1"/>
  <c r="BV93" i="1"/>
  <c r="BV95" i="1"/>
  <c r="Q132" i="1"/>
  <c r="Q133" i="1"/>
  <c r="Q134" i="1" s="1"/>
  <c r="Q128" i="1"/>
  <c r="Q131" i="1"/>
  <c r="Q130" i="1"/>
  <c r="Q129" i="1"/>
  <c r="CT95" i="1"/>
  <c r="CW99" i="1" s="1"/>
  <c r="CT97" i="1"/>
  <c r="CU99" i="1" s="1"/>
  <c r="CT96" i="1"/>
  <c r="CV99" i="1" s="1"/>
  <c r="CT98" i="1"/>
  <c r="CT94" i="1"/>
  <c r="CX99" i="1" s="1"/>
  <c r="CT93" i="1"/>
  <c r="R124" i="1"/>
  <c r="R126" i="1"/>
  <c r="R127" i="1" s="1"/>
  <c r="R121" i="1"/>
  <c r="R125" i="1"/>
  <c r="R123" i="1"/>
  <c r="R122" i="1"/>
  <c r="V102" i="1"/>
  <c r="V105" i="1"/>
  <c r="V106" i="1" s="1"/>
  <c r="V100" i="1"/>
  <c r="V104" i="1"/>
  <c r="V101" i="1"/>
  <c r="V103" i="1"/>
  <c r="AP99" i="1"/>
  <c r="O143" i="1"/>
  <c r="O147" i="1"/>
  <c r="O148" i="1" s="1"/>
  <c r="O152" i="1" s="1"/>
  <c r="O144" i="1"/>
  <c r="O146" i="1"/>
  <c r="O142" i="1"/>
  <c r="O145" i="1"/>
  <c r="BC99" i="1"/>
  <c r="AC94" i="1"/>
  <c r="AC95" i="1"/>
  <c r="AC96" i="1"/>
  <c r="AE99" i="1" s="1"/>
  <c r="AC98" i="1"/>
  <c r="AC93" i="1"/>
  <c r="AC97" i="1"/>
  <c r="AZ100" i="1"/>
  <c r="AZ105" i="1"/>
  <c r="AZ103" i="1"/>
  <c r="AZ104" i="1"/>
  <c r="AZ102" i="1"/>
  <c r="AZ101" i="1"/>
  <c r="AN99" i="1"/>
  <c r="AR99" i="1"/>
  <c r="CH99" i="1"/>
  <c r="BO99" i="1"/>
  <c r="DC99" i="1"/>
  <c r="BP99" i="1"/>
  <c r="AK99" i="1"/>
  <c r="E25" i="39"/>
  <c r="E12" i="39"/>
  <c r="E39" i="39"/>
  <c r="E32" i="39"/>
  <c r="E47" i="39"/>
  <c r="E22" i="39"/>
  <c r="E75" i="39"/>
  <c r="E7" i="39"/>
  <c r="E65" i="39"/>
  <c r="E10" i="39"/>
  <c r="E64" i="39"/>
  <c r="E37" i="39"/>
  <c r="E102" i="39"/>
  <c r="E67" i="39"/>
  <c r="E29" i="39"/>
  <c r="E73" i="39"/>
  <c r="E104" i="39"/>
  <c r="E88" i="39"/>
  <c r="E68" i="39"/>
  <c r="E33" i="39"/>
  <c r="E24" i="39"/>
  <c r="E91" i="39"/>
  <c r="E101" i="39"/>
  <c r="E58" i="39"/>
  <c r="E26" i="39"/>
  <c r="E84" i="39"/>
  <c r="E38" i="39"/>
  <c r="E59" i="39"/>
  <c r="E50" i="39"/>
  <c r="E4" i="39"/>
  <c r="E93" i="39"/>
  <c r="E28" i="39"/>
  <c r="E36" i="39"/>
  <c r="E11" i="39"/>
  <c r="E82" i="39"/>
  <c r="E5" i="39"/>
  <c r="E81" i="39"/>
  <c r="E83" i="39"/>
  <c r="E9" i="39"/>
  <c r="E30" i="39"/>
  <c r="E23" i="39"/>
  <c r="E78" i="39"/>
  <c r="E86" i="39"/>
  <c r="E77" i="39"/>
  <c r="E85" i="39"/>
  <c r="E21" i="39"/>
  <c r="E6" i="39"/>
  <c r="E90" i="39"/>
  <c r="E103" i="39"/>
  <c r="E53" i="39"/>
  <c r="E35" i="39"/>
  <c r="E55" i="39"/>
  <c r="E43" i="39"/>
  <c r="E94" i="39"/>
  <c r="E62" i="39"/>
  <c r="E20" i="39"/>
  <c r="E31" i="39"/>
  <c r="E69" i="39"/>
  <c r="E92" i="39"/>
  <c r="E56" i="39"/>
  <c r="E8" i="39"/>
  <c r="E74" i="39"/>
  <c r="E17" i="39"/>
  <c r="E79" i="39"/>
  <c r="E71" i="39"/>
  <c r="E52" i="39"/>
  <c r="E48" i="39"/>
  <c r="E13" i="39"/>
  <c r="E16" i="39"/>
  <c r="E72" i="39"/>
  <c r="E44" i="39"/>
  <c r="E98" i="39"/>
  <c r="E66" i="39"/>
  <c r="E61" i="39"/>
  <c r="E99" i="39"/>
  <c r="E96" i="39"/>
  <c r="E89" i="39"/>
  <c r="E54" i="39"/>
  <c r="E14" i="39"/>
  <c r="E19" i="39"/>
  <c r="E80" i="39"/>
  <c r="E18" i="39"/>
  <c r="E45" i="39"/>
  <c r="E76" i="39"/>
  <c r="E27" i="39"/>
  <c r="E97" i="39"/>
  <c r="E87" i="39"/>
  <c r="E15" i="39"/>
  <c r="E40" i="39"/>
  <c r="E34" i="39"/>
  <c r="E95" i="39"/>
  <c r="E100" i="39"/>
  <c r="E57" i="39"/>
  <c r="E70" i="39"/>
  <c r="E42" i="39"/>
  <c r="E49" i="39"/>
  <c r="E46" i="39"/>
  <c r="E41" i="39"/>
  <c r="E63" i="39"/>
  <c r="E60" i="39"/>
  <c r="E51" i="39"/>
  <c r="CB99" i="1"/>
  <c r="CE99" i="1"/>
  <c r="CU101" i="1" l="1"/>
  <c r="CU104" i="1"/>
  <c r="CU102" i="1"/>
  <c r="CU103" i="1"/>
  <c r="CU105" i="1"/>
  <c r="CU100" i="1"/>
  <c r="DE101" i="1"/>
  <c r="DE100" i="1"/>
  <c r="DE105" i="1"/>
  <c r="DE104" i="1"/>
  <c r="DE102" i="1"/>
  <c r="DE103" i="1"/>
  <c r="CD103" i="1"/>
  <c r="CD102" i="1"/>
  <c r="CD105" i="1"/>
  <c r="CD104" i="1"/>
  <c r="CD100" i="1"/>
  <c r="CD101" i="1"/>
  <c r="AI102" i="1"/>
  <c r="AI103" i="1"/>
  <c r="AI101" i="1"/>
  <c r="AI100" i="1"/>
  <c r="AI105" i="1"/>
  <c r="AI104" i="1"/>
  <c r="CX104" i="1"/>
  <c r="CX101" i="1"/>
  <c r="CX105" i="1"/>
  <c r="CX102" i="1"/>
  <c r="CX103" i="1"/>
  <c r="CX100" i="1"/>
  <c r="DG104" i="1"/>
  <c r="DG101" i="1"/>
  <c r="DG100" i="1"/>
  <c r="DG102" i="1"/>
  <c r="DG103" i="1"/>
  <c r="DG105" i="1"/>
  <c r="CA104" i="1"/>
  <c r="CA105" i="1"/>
  <c r="CA102" i="1"/>
  <c r="CA100" i="1"/>
  <c r="CA103" i="1"/>
  <c r="CA101" i="1"/>
  <c r="DD102" i="1"/>
  <c r="DD103" i="1"/>
  <c r="DD100" i="1"/>
  <c r="DD105" i="1"/>
  <c r="DD104" i="1"/>
  <c r="DD101" i="1"/>
  <c r="DH102" i="1"/>
  <c r="DH104" i="1"/>
  <c r="DH100" i="1"/>
  <c r="DH103" i="1"/>
  <c r="DH101" i="1"/>
  <c r="DH105" i="1"/>
  <c r="CC103" i="1"/>
  <c r="CC102" i="1"/>
  <c r="CC100" i="1"/>
  <c r="CC101" i="1"/>
  <c r="CC105" i="1"/>
  <c r="CC104" i="1"/>
  <c r="AG101" i="1"/>
  <c r="AG102" i="1"/>
  <c r="AG103" i="1"/>
  <c r="AG100" i="1"/>
  <c r="AG104" i="1"/>
  <c r="AG105" i="1"/>
  <c r="AE101" i="1"/>
  <c r="AE104" i="1"/>
  <c r="AE102" i="1"/>
  <c r="AE100" i="1"/>
  <c r="AE103" i="1"/>
  <c r="AE105" i="1"/>
  <c r="CW104" i="1"/>
  <c r="CW105" i="1"/>
  <c r="CW101" i="1"/>
  <c r="CW103" i="1"/>
  <c r="CW102" i="1"/>
  <c r="CW100" i="1"/>
  <c r="DB103" i="1"/>
  <c r="DB104" i="1"/>
  <c r="DB100" i="1"/>
  <c r="DB102" i="1"/>
  <c r="DB105" i="1"/>
  <c r="DB106" i="1" s="1"/>
  <c r="DB101" i="1"/>
  <c r="CS104" i="1"/>
  <c r="CS102" i="1"/>
  <c r="CS103" i="1"/>
  <c r="CS105" i="1"/>
  <c r="CS100" i="1"/>
  <c r="CS101" i="1"/>
  <c r="CV104" i="1"/>
  <c r="CV100" i="1"/>
  <c r="CV101" i="1"/>
  <c r="CV102" i="1"/>
  <c r="CV103" i="1"/>
  <c r="CV105" i="1"/>
  <c r="DC100" i="1"/>
  <c r="DC105" i="1"/>
  <c r="DC102" i="1"/>
  <c r="DC104" i="1"/>
  <c r="DC103" i="1"/>
  <c r="DC101" i="1"/>
  <c r="BV105" i="1"/>
  <c r="BV101" i="1"/>
  <c r="BV102" i="1"/>
  <c r="BV100" i="1"/>
  <c r="BV103" i="1"/>
  <c r="BV104" i="1"/>
  <c r="DA101" i="1"/>
  <c r="DA104" i="1"/>
  <c r="DA100" i="1"/>
  <c r="DA102" i="1"/>
  <c r="DA103" i="1"/>
  <c r="DA105" i="1"/>
  <c r="BH102" i="1"/>
  <c r="BH104" i="1"/>
  <c r="BH105" i="1"/>
  <c r="BH100" i="1"/>
  <c r="BH101" i="1"/>
  <c r="BH103" i="1"/>
  <c r="AU102" i="1"/>
  <c r="AU105" i="1"/>
  <c r="AU100" i="1"/>
  <c r="AU103" i="1"/>
  <c r="AU104" i="1"/>
  <c r="AU101" i="1"/>
  <c r="Y102" i="1"/>
  <c r="Y105" i="1"/>
  <c r="Y100" i="1"/>
  <c r="Y101" i="1"/>
  <c r="Y103" i="1"/>
  <c r="Y104" i="1"/>
  <c r="BR103" i="1"/>
  <c r="BR104" i="1"/>
  <c r="BS106" i="1" s="1"/>
  <c r="BR105" i="1"/>
  <c r="BR100" i="1"/>
  <c r="BR102" i="1"/>
  <c r="BR101" i="1"/>
  <c r="CY100" i="1"/>
  <c r="CY104" i="1"/>
  <c r="CY103" i="1"/>
  <c r="CY101" i="1"/>
  <c r="CY105" i="1"/>
  <c r="CY102" i="1"/>
  <c r="AF101" i="1"/>
  <c r="AF103" i="1"/>
  <c r="AF102" i="1"/>
  <c r="AF105" i="1"/>
  <c r="AF104" i="1"/>
  <c r="AF100" i="1"/>
  <c r="AT100" i="1"/>
  <c r="AY106" i="1" s="1"/>
  <c r="AT105" i="1"/>
  <c r="AT102" i="1"/>
  <c r="AT104" i="1"/>
  <c r="AT103" i="1"/>
  <c r="AV106" i="1" s="1"/>
  <c r="AT101" i="1"/>
  <c r="CL101" i="1"/>
  <c r="CL100" i="1"/>
  <c r="CL105" i="1"/>
  <c r="CL106" i="1" s="1"/>
  <c r="CL104" i="1"/>
  <c r="CL103" i="1"/>
  <c r="CL102" i="1"/>
  <c r="BW101" i="1"/>
  <c r="BW105" i="1"/>
  <c r="BW103" i="1"/>
  <c r="BW100" i="1"/>
  <c r="BW104" i="1"/>
  <c r="BW102" i="1"/>
  <c r="BN102" i="1"/>
  <c r="BN100" i="1"/>
  <c r="BN104" i="1"/>
  <c r="BN103" i="1"/>
  <c r="BN105" i="1"/>
  <c r="BN101" i="1"/>
  <c r="AH101" i="1"/>
  <c r="AH102" i="1"/>
  <c r="AH103" i="1"/>
  <c r="AH104" i="1"/>
  <c r="AH100" i="1"/>
  <c r="AH105" i="1"/>
  <c r="BA106" i="1"/>
  <c r="AN101" i="1"/>
  <c r="AN104" i="1"/>
  <c r="AN105" i="1"/>
  <c r="AN103" i="1"/>
  <c r="AN100" i="1"/>
  <c r="AN102" i="1"/>
  <c r="R128" i="1"/>
  <c r="R133" i="1"/>
  <c r="R134" i="1" s="1"/>
  <c r="R129" i="1"/>
  <c r="R130" i="1"/>
  <c r="R132" i="1"/>
  <c r="R131" i="1"/>
  <c r="CT99" i="1"/>
  <c r="Q136" i="1"/>
  <c r="Q138" i="1"/>
  <c r="Q140" i="1"/>
  <c r="Q141" i="1" s="1"/>
  <c r="Q137" i="1"/>
  <c r="Q135" i="1"/>
  <c r="Q139" i="1"/>
  <c r="CR99" i="1"/>
  <c r="DF101" i="1"/>
  <c r="DF105" i="1"/>
  <c r="DF103" i="1"/>
  <c r="DF104" i="1"/>
  <c r="DF100" i="1"/>
  <c r="DF102" i="1"/>
  <c r="BJ103" i="1"/>
  <c r="BL106" i="1" s="1"/>
  <c r="BJ102" i="1"/>
  <c r="BJ101" i="1"/>
  <c r="BJ104" i="1"/>
  <c r="BJ100" i="1"/>
  <c r="BJ105" i="1"/>
  <c r="CP105" i="1"/>
  <c r="CP100" i="1"/>
  <c r="CP101" i="1"/>
  <c r="CP103" i="1"/>
  <c r="CP104" i="1"/>
  <c r="CP102" i="1"/>
  <c r="S121" i="1"/>
  <c r="S122" i="1"/>
  <c r="S126" i="1"/>
  <c r="S127" i="1" s="1"/>
  <c r="S124" i="1"/>
  <c r="S123" i="1"/>
  <c r="S125" i="1"/>
  <c r="CN101" i="1"/>
  <c r="CN103" i="1"/>
  <c r="CN105" i="1"/>
  <c r="CN106" i="1" s="1"/>
  <c r="CN104" i="1"/>
  <c r="CN100" i="1"/>
  <c r="CN102" i="1"/>
  <c r="CG101" i="1"/>
  <c r="CG100" i="1"/>
  <c r="CG103" i="1"/>
  <c r="CG104" i="1"/>
  <c r="CG105" i="1"/>
  <c r="CG102" i="1"/>
  <c r="U119" i="1"/>
  <c r="U116" i="1"/>
  <c r="U117" i="1"/>
  <c r="U114" i="1"/>
  <c r="U118" i="1"/>
  <c r="U115" i="1"/>
  <c r="AL104" i="1"/>
  <c r="AL102" i="1"/>
  <c r="AL105" i="1"/>
  <c r="AL101" i="1"/>
  <c r="AL100" i="1"/>
  <c r="AL103" i="1"/>
  <c r="CI103" i="1"/>
  <c r="CI102" i="1"/>
  <c r="CI104" i="1"/>
  <c r="CI100" i="1"/>
  <c r="CI105" i="1"/>
  <c r="CI101" i="1"/>
  <c r="AD99" i="1"/>
  <c r="P142" i="1"/>
  <c r="P146" i="1"/>
  <c r="P147" i="1"/>
  <c r="P148" i="1" s="1"/>
  <c r="P152" i="1" s="1"/>
  <c r="P143" i="1"/>
  <c r="P144" i="1"/>
  <c r="P145" i="1"/>
  <c r="DI100" i="1"/>
  <c r="DI101" i="1"/>
  <c r="DI105" i="1"/>
  <c r="DI104" i="1"/>
  <c r="DI102" i="1"/>
  <c r="DI103" i="1"/>
  <c r="Z99" i="1"/>
  <c r="CE103" i="1"/>
  <c r="CE100" i="1"/>
  <c r="CE101" i="1"/>
  <c r="CE102" i="1"/>
  <c r="CE105" i="1"/>
  <c r="CE104" i="1"/>
  <c r="AK102" i="1"/>
  <c r="AK105" i="1"/>
  <c r="AK100" i="1"/>
  <c r="AK104" i="1"/>
  <c r="AK101" i="1"/>
  <c r="AK103" i="1"/>
  <c r="BO105" i="1"/>
  <c r="BO102" i="1"/>
  <c r="BO101" i="1"/>
  <c r="BO103" i="1"/>
  <c r="BO104" i="1"/>
  <c r="BO100" i="1"/>
  <c r="BT106" i="1" s="1"/>
  <c r="AP103" i="1"/>
  <c r="AP102" i="1"/>
  <c r="AP100" i="1"/>
  <c r="AP104" i="1"/>
  <c r="AP101" i="1"/>
  <c r="AP105" i="1"/>
  <c r="AO100" i="1"/>
  <c r="AO103" i="1"/>
  <c r="AO101" i="1"/>
  <c r="AO102" i="1"/>
  <c r="AO104" i="1"/>
  <c r="AO105" i="1"/>
  <c r="BM100" i="1"/>
  <c r="BM103" i="1"/>
  <c r="BM105" i="1"/>
  <c r="BM106" i="1" s="1"/>
  <c r="BM102" i="1"/>
  <c r="BM104" i="1"/>
  <c r="BM101" i="1"/>
  <c r="AX106" i="1"/>
  <c r="CQ99" i="1"/>
  <c r="X99" i="1"/>
  <c r="BE103" i="1"/>
  <c r="BE102" i="1"/>
  <c r="BE100" i="1"/>
  <c r="BE101" i="1"/>
  <c r="BE105" i="1"/>
  <c r="BE104" i="1"/>
  <c r="AS100" i="1"/>
  <c r="AS104" i="1"/>
  <c r="AS102" i="1"/>
  <c r="AS105" i="1"/>
  <c r="AS103" i="1"/>
  <c r="AS101" i="1"/>
  <c r="AW106" i="1" s="1"/>
  <c r="CJ103" i="1"/>
  <c r="CJ104" i="1"/>
  <c r="CK106" i="1" s="1"/>
  <c r="CJ102" i="1"/>
  <c r="CJ101" i="1"/>
  <c r="CJ105" i="1"/>
  <c r="CJ100" i="1"/>
  <c r="CF102" i="1"/>
  <c r="CF100" i="1"/>
  <c r="CF101" i="1"/>
  <c r="CF104" i="1"/>
  <c r="CF105" i="1"/>
  <c r="CF103" i="1"/>
  <c r="BX99" i="1"/>
  <c r="T115" i="1"/>
  <c r="T119" i="1"/>
  <c r="T120" i="1" s="1"/>
  <c r="T117" i="1"/>
  <c r="T114" i="1"/>
  <c r="T118" i="1"/>
  <c r="T116" i="1"/>
  <c r="AR105" i="1"/>
  <c r="AR106" i="1" s="1"/>
  <c r="AR104" i="1"/>
  <c r="AR102" i="1"/>
  <c r="AR103" i="1"/>
  <c r="AR101" i="1"/>
  <c r="AR100" i="1"/>
  <c r="CB103" i="1"/>
  <c r="CB101" i="1"/>
  <c r="CB102" i="1"/>
  <c r="CB105" i="1"/>
  <c r="CB100" i="1"/>
  <c r="CB104" i="1"/>
  <c r="BP100" i="1"/>
  <c r="BU106" i="1" s="1"/>
  <c r="BP101" i="1"/>
  <c r="BP105" i="1"/>
  <c r="BP104" i="1"/>
  <c r="BP102" i="1"/>
  <c r="BP103" i="1"/>
  <c r="CH101" i="1"/>
  <c r="CH104" i="1"/>
  <c r="CH100" i="1"/>
  <c r="CH103" i="1"/>
  <c r="CH105" i="1"/>
  <c r="CH102" i="1"/>
  <c r="AZ106" i="1"/>
  <c r="AC99" i="1"/>
  <c r="BC102" i="1"/>
  <c r="BC103" i="1"/>
  <c r="BC104" i="1"/>
  <c r="BD106" i="1" s="1"/>
  <c r="BC101" i="1"/>
  <c r="BC105" i="1"/>
  <c r="BC106" i="1" s="1"/>
  <c r="BC100" i="1"/>
  <c r="V108" i="1"/>
  <c r="V109" i="1"/>
  <c r="V107" i="1"/>
  <c r="V112" i="1"/>
  <c r="V113" i="1" s="1"/>
  <c r="V111" i="1"/>
  <c r="V110" i="1"/>
  <c r="BF101" i="1"/>
  <c r="BF105" i="1"/>
  <c r="BF100" i="1"/>
  <c r="BF103" i="1"/>
  <c r="BF104" i="1"/>
  <c r="BF102" i="1"/>
  <c r="AJ100" i="1"/>
  <c r="AJ102" i="1"/>
  <c r="AJ103" i="1"/>
  <c r="AJ105" i="1"/>
  <c r="AJ101" i="1"/>
  <c r="AJ104" i="1"/>
  <c r="CO101" i="1"/>
  <c r="CO100" i="1"/>
  <c r="CO103" i="1"/>
  <c r="CO104" i="1"/>
  <c r="CO102" i="1"/>
  <c r="CO105" i="1"/>
  <c r="CZ103" i="1"/>
  <c r="CZ105" i="1"/>
  <c r="CZ106" i="1" s="1"/>
  <c r="CZ102" i="1"/>
  <c r="CZ101" i="1"/>
  <c r="CZ100" i="1"/>
  <c r="CZ104" i="1"/>
  <c r="BG103" i="1"/>
  <c r="BG102" i="1"/>
  <c r="BG100" i="1"/>
  <c r="BG105" i="1"/>
  <c r="BG104" i="1"/>
  <c r="BG101" i="1"/>
  <c r="BY99" i="1"/>
  <c r="AM101" i="1"/>
  <c r="AM100" i="1"/>
  <c r="AM105" i="1"/>
  <c r="AM106" i="1" s="1"/>
  <c r="AM102" i="1"/>
  <c r="AM103" i="1"/>
  <c r="AM104" i="1"/>
  <c r="BQ105" i="1"/>
  <c r="BQ106" i="1" s="1"/>
  <c r="BQ103" i="1"/>
  <c r="BQ102" i="1"/>
  <c r="BQ104" i="1"/>
  <c r="BQ100" i="1"/>
  <c r="BQ101" i="1"/>
  <c r="CM100" i="1"/>
  <c r="CM102" i="1"/>
  <c r="CM103" i="1"/>
  <c r="CM105" i="1"/>
  <c r="CM101" i="1"/>
  <c r="CM104" i="1"/>
  <c r="BI104" i="1"/>
  <c r="BI102" i="1"/>
  <c r="BI101" i="1"/>
  <c r="BI100" i="1"/>
  <c r="BI103" i="1"/>
  <c r="BK106" i="1" s="1"/>
  <c r="BI105" i="1"/>
  <c r="BB106" i="1"/>
  <c r="AQ103" i="1"/>
  <c r="AQ101" i="1"/>
  <c r="AQ104" i="1"/>
  <c r="AQ100" i="1"/>
  <c r="AQ102" i="1"/>
  <c r="AQ105" i="1"/>
  <c r="BZ99" i="1"/>
  <c r="W103" i="1"/>
  <c r="W101" i="1"/>
  <c r="W105" i="1"/>
  <c r="W106" i="1" s="1"/>
  <c r="W100" i="1"/>
  <c r="W104" i="1"/>
  <c r="W102" i="1"/>
  <c r="AB99" i="1"/>
  <c r="AA99" i="1"/>
  <c r="BU107" i="1" l="1"/>
  <c r="BU109" i="1"/>
  <c r="BU111" i="1"/>
  <c r="BU110" i="1"/>
  <c r="BU112" i="1"/>
  <c r="BU108" i="1"/>
  <c r="BL108" i="1"/>
  <c r="BL107" i="1"/>
  <c r="BL112" i="1"/>
  <c r="BL109" i="1"/>
  <c r="BL110" i="1"/>
  <c r="BL111" i="1"/>
  <c r="BT111" i="1"/>
  <c r="BT107" i="1"/>
  <c r="BT112" i="1"/>
  <c r="BT110" i="1"/>
  <c r="BT109" i="1"/>
  <c r="BT108" i="1"/>
  <c r="AV112" i="1"/>
  <c r="AV109" i="1"/>
  <c r="AV107" i="1"/>
  <c r="AV110" i="1"/>
  <c r="AV111" i="1"/>
  <c r="AV108" i="1"/>
  <c r="BS107" i="1"/>
  <c r="BS112" i="1"/>
  <c r="BS109" i="1"/>
  <c r="BS111" i="1"/>
  <c r="BS108" i="1"/>
  <c r="BS110" i="1"/>
  <c r="BD108" i="1"/>
  <c r="BD111" i="1"/>
  <c r="BD112" i="1"/>
  <c r="BD110" i="1"/>
  <c r="BD107" i="1"/>
  <c r="BD109" i="1"/>
  <c r="AW111" i="1"/>
  <c r="AW112" i="1"/>
  <c r="AW107" i="1"/>
  <c r="AW109" i="1"/>
  <c r="AW108" i="1"/>
  <c r="AW110" i="1"/>
  <c r="BK112" i="1"/>
  <c r="BK108" i="1"/>
  <c r="BK111" i="1"/>
  <c r="BK110" i="1"/>
  <c r="BK107" i="1"/>
  <c r="BK109" i="1"/>
  <c r="AY112" i="1"/>
  <c r="AY109" i="1"/>
  <c r="AY108" i="1"/>
  <c r="AY110" i="1"/>
  <c r="AY111" i="1"/>
  <c r="AY107" i="1"/>
  <c r="CK107" i="1"/>
  <c r="CK112" i="1"/>
  <c r="CK108" i="1"/>
  <c r="CK111" i="1"/>
  <c r="CK109" i="1"/>
  <c r="CK110" i="1"/>
  <c r="BQ111" i="1"/>
  <c r="BQ110" i="1"/>
  <c r="BQ109" i="1"/>
  <c r="BQ112" i="1"/>
  <c r="BQ107" i="1"/>
  <c r="BQ108" i="1"/>
  <c r="CO106" i="1"/>
  <c r="AZ107" i="1"/>
  <c r="AZ112" i="1"/>
  <c r="AZ110" i="1"/>
  <c r="AZ109" i="1"/>
  <c r="AZ108" i="1"/>
  <c r="AZ111" i="1"/>
  <c r="AS106" i="1"/>
  <c r="AX112" i="1"/>
  <c r="AX109" i="1"/>
  <c r="AX108" i="1"/>
  <c r="AX110" i="1"/>
  <c r="AX111" i="1"/>
  <c r="AX107" i="1"/>
  <c r="AD100" i="1"/>
  <c r="AD105" i="1"/>
  <c r="AD101" i="1"/>
  <c r="AD102" i="1"/>
  <c r="AG106" i="1" s="1"/>
  <c r="AD103" i="1"/>
  <c r="AD104" i="1"/>
  <c r="CG106" i="1"/>
  <c r="CR101" i="1"/>
  <c r="CR104" i="1"/>
  <c r="CR102" i="1"/>
  <c r="CR105" i="1"/>
  <c r="CR103" i="1"/>
  <c r="CR100" i="1"/>
  <c r="BR106" i="1"/>
  <c r="CS106" i="1"/>
  <c r="BF106" i="1"/>
  <c r="CJ106" i="1"/>
  <c r="BE106" i="1"/>
  <c r="Q144" i="1"/>
  <c r="Q142" i="1"/>
  <c r="Q147" i="1"/>
  <c r="Q148" i="1" s="1"/>
  <c r="Q152" i="1" s="1"/>
  <c r="Q146" i="1"/>
  <c r="Q143" i="1"/>
  <c r="Q145" i="1"/>
  <c r="BA110" i="1"/>
  <c r="BA112" i="1"/>
  <c r="BA111" i="1"/>
  <c r="BA107" i="1"/>
  <c r="BA109" i="1"/>
  <c r="BA108" i="1"/>
  <c r="AU106" i="1"/>
  <c r="DB112" i="1"/>
  <c r="DB110" i="1"/>
  <c r="DB109" i="1"/>
  <c r="DB111" i="1"/>
  <c r="DB108" i="1"/>
  <c r="DB107" i="1"/>
  <c r="AI106" i="1"/>
  <c r="BZ102" i="1"/>
  <c r="BZ100" i="1"/>
  <c r="CE106" i="1" s="1"/>
  <c r="BZ104" i="1"/>
  <c r="BZ105" i="1"/>
  <c r="BZ103" i="1"/>
  <c r="BZ101" i="1"/>
  <c r="CD106" i="1" s="1"/>
  <c r="BG106" i="1"/>
  <c r="CZ108" i="1"/>
  <c r="CZ112" i="1"/>
  <c r="CZ110" i="1"/>
  <c r="CZ111" i="1"/>
  <c r="CZ109" i="1"/>
  <c r="CZ107" i="1"/>
  <c r="BC111" i="1"/>
  <c r="BC110" i="1"/>
  <c r="BC112" i="1"/>
  <c r="BC109" i="1"/>
  <c r="BC107" i="1"/>
  <c r="BC108" i="1"/>
  <c r="CH106" i="1"/>
  <c r="BP106" i="1"/>
  <c r="X104" i="1"/>
  <c r="X100" i="1"/>
  <c r="X103" i="1"/>
  <c r="X102" i="1"/>
  <c r="X101" i="1"/>
  <c r="X105" i="1"/>
  <c r="X106" i="1" s="1"/>
  <c r="AP106" i="1"/>
  <c r="AK106" i="1"/>
  <c r="CI106" i="1"/>
  <c r="AL106" i="1"/>
  <c r="U120" i="1"/>
  <c r="S133" i="1"/>
  <c r="S134" i="1" s="1"/>
  <c r="S130" i="1"/>
  <c r="S128" i="1"/>
  <c r="S132" i="1"/>
  <c r="S129" i="1"/>
  <c r="S131" i="1"/>
  <c r="CP106" i="1"/>
  <c r="DF106" i="1"/>
  <c r="AN106" i="1"/>
  <c r="AH106" i="1"/>
  <c r="BN106" i="1"/>
  <c r="BH106" i="1"/>
  <c r="DA106" i="1"/>
  <c r="DC106" i="1"/>
  <c r="DH106" i="1"/>
  <c r="DD106" i="1"/>
  <c r="AM108" i="1"/>
  <c r="AM107" i="1"/>
  <c r="AM110" i="1"/>
  <c r="AM112" i="1"/>
  <c r="AM111" i="1"/>
  <c r="AM109" i="1"/>
  <c r="AR110" i="1"/>
  <c r="AR112" i="1"/>
  <c r="AR108" i="1"/>
  <c r="AR107" i="1"/>
  <c r="AR111" i="1"/>
  <c r="AR109" i="1"/>
  <c r="AO106" i="1"/>
  <c r="CN110" i="1"/>
  <c r="CN107" i="1"/>
  <c r="CN112" i="1"/>
  <c r="CN111" i="1"/>
  <c r="CN109" i="1"/>
  <c r="CN108" i="1"/>
  <c r="CT105" i="1"/>
  <c r="CT104" i="1"/>
  <c r="CT103" i="1"/>
  <c r="CV106" i="1" s="1"/>
  <c r="CT102" i="1"/>
  <c r="CW106" i="1" s="1"/>
  <c r="CT101" i="1"/>
  <c r="CT100" i="1"/>
  <c r="CL111" i="1"/>
  <c r="CL107" i="1"/>
  <c r="CL109" i="1"/>
  <c r="CL112" i="1"/>
  <c r="CL108" i="1"/>
  <c r="CL110" i="1"/>
  <c r="CY106" i="1"/>
  <c r="DG106" i="1"/>
  <c r="BB108" i="1"/>
  <c r="BB112" i="1"/>
  <c r="BB111" i="1"/>
  <c r="BB110" i="1"/>
  <c r="BB107" i="1"/>
  <c r="BB109" i="1"/>
  <c r="AJ106" i="1"/>
  <c r="V117" i="1"/>
  <c r="V115" i="1"/>
  <c r="V114" i="1"/>
  <c r="V119" i="1"/>
  <c r="V120" i="1" s="1"/>
  <c r="V116" i="1"/>
  <c r="V118" i="1"/>
  <c r="BX102" i="1"/>
  <c r="BX101" i="1"/>
  <c r="BX105" i="1"/>
  <c r="BX106" i="1" s="1"/>
  <c r="BX100" i="1"/>
  <c r="BX104" i="1"/>
  <c r="BX103" i="1"/>
  <c r="BM110" i="1"/>
  <c r="BM109" i="1"/>
  <c r="BM111" i="1"/>
  <c r="BM108" i="1"/>
  <c r="BM112" i="1"/>
  <c r="BM107" i="1"/>
  <c r="BO106" i="1"/>
  <c r="R135" i="1"/>
  <c r="R140" i="1"/>
  <c r="R141" i="1" s="1"/>
  <c r="R136" i="1"/>
  <c r="R137" i="1"/>
  <c r="R139" i="1"/>
  <c r="R138" i="1"/>
  <c r="BV106" i="1"/>
  <c r="CC106" i="1"/>
  <c r="CX106" i="1"/>
  <c r="AA102" i="1"/>
  <c r="AA101" i="1"/>
  <c r="AA104" i="1"/>
  <c r="AA103" i="1"/>
  <c r="AA105" i="1"/>
  <c r="AA100" i="1"/>
  <c r="AB100" i="1"/>
  <c r="AB105" i="1"/>
  <c r="AB104" i="1"/>
  <c r="AB103" i="1"/>
  <c r="AB102" i="1"/>
  <c r="AB101" i="1"/>
  <c r="W108" i="1"/>
  <c r="W111" i="1"/>
  <c r="W109" i="1"/>
  <c r="W110" i="1"/>
  <c r="W107" i="1"/>
  <c r="W112" i="1"/>
  <c r="W113" i="1" s="1"/>
  <c r="AQ106" i="1"/>
  <c r="BI106" i="1"/>
  <c r="CM106" i="1"/>
  <c r="BY100" i="1"/>
  <c r="BY102" i="1"/>
  <c r="CB106" i="1" s="1"/>
  <c r="BY103" i="1"/>
  <c r="CA106" i="1" s="1"/>
  <c r="BY101" i="1"/>
  <c r="BY104" i="1"/>
  <c r="BY105" i="1"/>
  <c r="BY106" i="1" s="1"/>
  <c r="AC101" i="1"/>
  <c r="AC100" i="1"/>
  <c r="AC103" i="1"/>
  <c r="AE106" i="1" s="1"/>
  <c r="AC102" i="1"/>
  <c r="AF106" i="1" s="1"/>
  <c r="AC104" i="1"/>
  <c r="AC105" i="1"/>
  <c r="T123" i="1"/>
  <c r="T124" i="1"/>
  <c r="T125" i="1"/>
  <c r="T126" i="1"/>
  <c r="T127" i="1" s="1"/>
  <c r="T121" i="1"/>
  <c r="T122" i="1"/>
  <c r="CF106" i="1"/>
  <c r="CQ100" i="1"/>
  <c r="CQ102" i="1"/>
  <c r="CQ101" i="1"/>
  <c r="CU106" i="1" s="1"/>
  <c r="CQ103" i="1"/>
  <c r="CQ104" i="1"/>
  <c r="CQ105" i="1"/>
  <c r="CQ106" i="1" s="1"/>
  <c r="Z103" i="1"/>
  <c r="Z104" i="1"/>
  <c r="Z100" i="1"/>
  <c r="Z101" i="1"/>
  <c r="Z102" i="1"/>
  <c r="Z105" i="1"/>
  <c r="Z106" i="1" s="1"/>
  <c r="DI106" i="1"/>
  <c r="BJ106" i="1"/>
  <c r="BW106" i="1"/>
  <c r="AT106" i="1"/>
  <c r="Y106" i="1"/>
  <c r="DE106" i="1"/>
  <c r="AE108" i="1" l="1"/>
  <c r="AE110" i="1"/>
  <c r="AE107" i="1"/>
  <c r="AE111" i="1"/>
  <c r="AE109" i="1"/>
  <c r="AE112" i="1"/>
  <c r="CV107" i="1"/>
  <c r="CV108" i="1"/>
  <c r="CV110" i="1"/>
  <c r="CV109" i="1"/>
  <c r="CV112" i="1"/>
  <c r="CV111" i="1"/>
  <c r="CD107" i="1"/>
  <c r="CD111" i="1"/>
  <c r="CD112" i="1"/>
  <c r="CD109" i="1"/>
  <c r="CD110" i="1"/>
  <c r="CD108" i="1"/>
  <c r="CE109" i="1"/>
  <c r="CE110" i="1"/>
  <c r="CE112" i="1"/>
  <c r="CE107" i="1"/>
  <c r="CE108" i="1"/>
  <c r="CE111" i="1"/>
  <c r="AG109" i="1"/>
  <c r="AG108" i="1"/>
  <c r="AG107" i="1"/>
  <c r="AG112" i="1"/>
  <c r="AG110" i="1"/>
  <c r="AG111" i="1"/>
  <c r="CA108" i="1"/>
  <c r="CA109" i="1"/>
  <c r="CA110" i="1"/>
  <c r="CA107" i="1"/>
  <c r="CA111" i="1"/>
  <c r="CA112" i="1"/>
  <c r="CU109" i="1"/>
  <c r="CU108" i="1"/>
  <c r="CU111" i="1"/>
  <c r="CU107" i="1"/>
  <c r="CU112" i="1"/>
  <c r="CU110" i="1"/>
  <c r="AF112" i="1"/>
  <c r="AF111" i="1"/>
  <c r="AF108" i="1"/>
  <c r="AF109" i="1"/>
  <c r="AF107" i="1"/>
  <c r="AF110" i="1"/>
  <c r="CB110" i="1"/>
  <c r="CB107" i="1"/>
  <c r="CB109" i="1"/>
  <c r="CB111" i="1"/>
  <c r="CB108" i="1"/>
  <c r="CB112" i="1"/>
  <c r="CW112" i="1"/>
  <c r="CW110" i="1"/>
  <c r="CW108" i="1"/>
  <c r="CW111" i="1"/>
  <c r="CW109" i="1"/>
  <c r="CW107" i="1"/>
  <c r="Y112" i="1"/>
  <c r="Y109" i="1"/>
  <c r="Y110" i="1"/>
  <c r="Y108" i="1"/>
  <c r="Y107" i="1"/>
  <c r="Y111" i="1"/>
  <c r="CQ107" i="1"/>
  <c r="CQ111" i="1"/>
  <c r="CQ109" i="1"/>
  <c r="CQ110" i="1"/>
  <c r="CQ112" i="1"/>
  <c r="CQ108" i="1"/>
  <c r="BY110" i="1"/>
  <c r="BY109" i="1"/>
  <c r="BY112" i="1"/>
  <c r="BY111" i="1"/>
  <c r="BY107" i="1"/>
  <c r="BY108" i="1"/>
  <c r="AQ108" i="1"/>
  <c r="AQ109" i="1"/>
  <c r="AQ112" i="1"/>
  <c r="AQ107" i="1"/>
  <c r="AQ111" i="1"/>
  <c r="AQ110" i="1"/>
  <c r="DG110" i="1"/>
  <c r="DG109" i="1"/>
  <c r="DG112" i="1"/>
  <c r="DG111" i="1"/>
  <c r="DG108" i="1"/>
  <c r="DG107" i="1"/>
  <c r="DD109" i="1"/>
  <c r="DD111" i="1"/>
  <c r="DD110" i="1"/>
  <c r="DD108" i="1"/>
  <c r="DD112" i="1"/>
  <c r="DD107" i="1"/>
  <c r="DC111" i="1"/>
  <c r="DC108" i="1"/>
  <c r="DC109" i="1"/>
  <c r="DC110" i="1"/>
  <c r="DC107" i="1"/>
  <c r="DC112" i="1"/>
  <c r="DB113" i="1"/>
  <c r="BF111" i="1"/>
  <c r="BF109" i="1"/>
  <c r="BF107" i="1"/>
  <c r="BF112" i="1"/>
  <c r="BF113" i="1" s="1"/>
  <c r="BF110" i="1"/>
  <c r="BF108" i="1"/>
  <c r="DI107" i="1"/>
  <c r="DI112" i="1"/>
  <c r="DI110" i="1"/>
  <c r="DI111" i="1"/>
  <c r="DI109" i="1"/>
  <c r="DI108" i="1"/>
  <c r="CC108" i="1"/>
  <c r="CC107" i="1"/>
  <c r="CC110" i="1"/>
  <c r="CC112" i="1"/>
  <c r="CC109" i="1"/>
  <c r="CC111" i="1"/>
  <c r="AJ110" i="1"/>
  <c r="AJ108" i="1"/>
  <c r="AJ109" i="1"/>
  <c r="AM113" i="1" s="1"/>
  <c r="AJ112" i="1"/>
  <c r="AJ113" i="1" s="1"/>
  <c r="AJ107" i="1"/>
  <c r="AJ111" i="1"/>
  <c r="DA111" i="1"/>
  <c r="DA109" i="1"/>
  <c r="DA107" i="1"/>
  <c r="DA110" i="1"/>
  <c r="DA112" i="1"/>
  <c r="DA108" i="1"/>
  <c r="AN111" i="1"/>
  <c r="AN110" i="1"/>
  <c r="AN112" i="1"/>
  <c r="AN109" i="1"/>
  <c r="AN107" i="1"/>
  <c r="AN108" i="1"/>
  <c r="AK112" i="1"/>
  <c r="AK113" i="1" s="1"/>
  <c r="AK107" i="1"/>
  <c r="AK108" i="1"/>
  <c r="AK110" i="1"/>
  <c r="AK111" i="1"/>
  <c r="AK109" i="1"/>
  <c r="AU110" i="1"/>
  <c r="AU111" i="1"/>
  <c r="AU112" i="1"/>
  <c r="AU108" i="1"/>
  <c r="AY113" i="1" s="1"/>
  <c r="AU107" i="1"/>
  <c r="AU109" i="1"/>
  <c r="CS107" i="1"/>
  <c r="CS108" i="1"/>
  <c r="CS109" i="1"/>
  <c r="CS112" i="1"/>
  <c r="CS111" i="1"/>
  <c r="CS110" i="1"/>
  <c r="CG112" i="1"/>
  <c r="CG108" i="1"/>
  <c r="CG107" i="1"/>
  <c r="CG111" i="1"/>
  <c r="CG110" i="1"/>
  <c r="CG109" i="1"/>
  <c r="CO112" i="1"/>
  <c r="CO111" i="1"/>
  <c r="CO107" i="1"/>
  <c r="CO108" i="1"/>
  <c r="CO109" i="1"/>
  <c r="CO110" i="1"/>
  <c r="AT108" i="1"/>
  <c r="AX113" i="1" s="1"/>
  <c r="AT107" i="1"/>
  <c r="AT111" i="1"/>
  <c r="AT112" i="1"/>
  <c r="AT110" i="1"/>
  <c r="AV113" i="1" s="1"/>
  <c r="AT109" i="1"/>
  <c r="Z112" i="1"/>
  <c r="Z111" i="1"/>
  <c r="Z109" i="1"/>
  <c r="Z108" i="1"/>
  <c r="Z110" i="1"/>
  <c r="Z107" i="1"/>
  <c r="CF109" i="1"/>
  <c r="CF108" i="1"/>
  <c r="CF111" i="1"/>
  <c r="CF110" i="1"/>
  <c r="CF112" i="1"/>
  <c r="CF113" i="1" s="1"/>
  <c r="CF107" i="1"/>
  <c r="AC106" i="1"/>
  <c r="CM109" i="1"/>
  <c r="CM111" i="1"/>
  <c r="CN113" i="1" s="1"/>
  <c r="CM108" i="1"/>
  <c r="CM107" i="1"/>
  <c r="CM110" i="1"/>
  <c r="CM112" i="1"/>
  <c r="AA106" i="1"/>
  <c r="BV112" i="1"/>
  <c r="BV108" i="1"/>
  <c r="BV107" i="1"/>
  <c r="BV111" i="1"/>
  <c r="BV110" i="1"/>
  <c r="BV109" i="1"/>
  <c r="BO112" i="1"/>
  <c r="BO107" i="1"/>
  <c r="BO109" i="1"/>
  <c r="BO110" i="1"/>
  <c r="BO108" i="1"/>
  <c r="BS113" i="1" s="1"/>
  <c r="BO111" i="1"/>
  <c r="BB113" i="1"/>
  <c r="AO109" i="1"/>
  <c r="AO110" i="1"/>
  <c r="AO111" i="1"/>
  <c r="AO112" i="1"/>
  <c r="AO113" i="1" s="1"/>
  <c r="AO107" i="1"/>
  <c r="AO108" i="1"/>
  <c r="BH109" i="1"/>
  <c r="BH108" i="1"/>
  <c r="BH107" i="1"/>
  <c r="BH110" i="1"/>
  <c r="BH111" i="1"/>
  <c r="BH112" i="1"/>
  <c r="DF111" i="1"/>
  <c r="DF108" i="1"/>
  <c r="DF112" i="1"/>
  <c r="DF110" i="1"/>
  <c r="DF109" i="1"/>
  <c r="DF107" i="1"/>
  <c r="U125" i="1"/>
  <c r="U123" i="1"/>
  <c r="U122" i="1"/>
  <c r="U121" i="1"/>
  <c r="U124" i="1"/>
  <c r="U126" i="1"/>
  <c r="U127" i="1" s="1"/>
  <c r="AP112" i="1"/>
  <c r="AP113" i="1" s="1"/>
  <c r="AP110" i="1"/>
  <c r="AP109" i="1"/>
  <c r="AP108" i="1"/>
  <c r="AP111" i="1"/>
  <c r="AP107" i="1"/>
  <c r="CH107" i="1"/>
  <c r="CH111" i="1"/>
  <c r="CH109" i="1"/>
  <c r="CK113" i="1" s="1"/>
  <c r="CH108" i="1"/>
  <c r="CH112" i="1"/>
  <c r="CH110" i="1"/>
  <c r="BC113" i="1"/>
  <c r="BZ106" i="1"/>
  <c r="AI107" i="1"/>
  <c r="AI109" i="1"/>
  <c r="AI110" i="1"/>
  <c r="AI111" i="1"/>
  <c r="AI108" i="1"/>
  <c r="AI112" i="1"/>
  <c r="BA113" i="1"/>
  <c r="BE108" i="1"/>
  <c r="BE110" i="1"/>
  <c r="BE111" i="1"/>
  <c r="BE107" i="1"/>
  <c r="BE112" i="1"/>
  <c r="BE113" i="1" s="1"/>
  <c r="BE109" i="1"/>
  <c r="BR110" i="1"/>
  <c r="BT113" i="1" s="1"/>
  <c r="BR112" i="1"/>
  <c r="BR113" i="1" s="1"/>
  <c r="BR108" i="1"/>
  <c r="BR111" i="1"/>
  <c r="BR107" i="1"/>
  <c r="BR109" i="1"/>
  <c r="BU113" i="1" s="1"/>
  <c r="AD106" i="1"/>
  <c r="AS108" i="1"/>
  <c r="AS112" i="1"/>
  <c r="AS110" i="1"/>
  <c r="AS111" i="1"/>
  <c r="AS107" i="1"/>
  <c r="AS109" i="1"/>
  <c r="AW113" i="1"/>
  <c r="BJ111" i="1"/>
  <c r="BK113" i="1" s="1"/>
  <c r="BJ110" i="1"/>
  <c r="BL113" i="1" s="1"/>
  <c r="BJ107" i="1"/>
  <c r="BJ109" i="1"/>
  <c r="BM113" i="1" s="1"/>
  <c r="BJ112" i="1"/>
  <c r="BJ108" i="1"/>
  <c r="CX107" i="1"/>
  <c r="CX111" i="1"/>
  <c r="CX112" i="1"/>
  <c r="CX109" i="1"/>
  <c r="CX110" i="1"/>
  <c r="CX108" i="1"/>
  <c r="BX112" i="1"/>
  <c r="BX109" i="1"/>
  <c r="BX107" i="1"/>
  <c r="BX111" i="1"/>
  <c r="BX110" i="1"/>
  <c r="BX108" i="1"/>
  <c r="AH107" i="1"/>
  <c r="AH112" i="1"/>
  <c r="AH111" i="1"/>
  <c r="AH108" i="1"/>
  <c r="AH109" i="1"/>
  <c r="AH110" i="1"/>
  <c r="CI109" i="1"/>
  <c r="CI108" i="1"/>
  <c r="CI111" i="1"/>
  <c r="CI112" i="1"/>
  <c r="CI110" i="1"/>
  <c r="CI107" i="1"/>
  <c r="T130" i="1"/>
  <c r="T132" i="1"/>
  <c r="T131" i="1"/>
  <c r="T128" i="1"/>
  <c r="T133" i="1"/>
  <c r="T134" i="1" s="1"/>
  <c r="T129" i="1"/>
  <c r="W117" i="1"/>
  <c r="W115" i="1"/>
  <c r="W116" i="1"/>
  <c r="W118" i="1"/>
  <c r="W119" i="1"/>
  <c r="W120" i="1" s="1"/>
  <c r="W114" i="1"/>
  <c r="V121" i="1"/>
  <c r="V124" i="1"/>
  <c r="V122" i="1"/>
  <c r="V125" i="1"/>
  <c r="V123" i="1"/>
  <c r="V126" i="1"/>
  <c r="V127" i="1" s="1"/>
  <c r="DH109" i="1"/>
  <c r="DH110" i="1"/>
  <c r="DH112" i="1"/>
  <c r="DH111" i="1"/>
  <c r="DH108" i="1"/>
  <c r="DH107" i="1"/>
  <c r="S137" i="1"/>
  <c r="S138" i="1"/>
  <c r="S136" i="1"/>
  <c r="S135" i="1"/>
  <c r="S139" i="1"/>
  <c r="S140" i="1"/>
  <c r="S141" i="1" s="1"/>
  <c r="BP108" i="1"/>
  <c r="BP112" i="1"/>
  <c r="BP111" i="1"/>
  <c r="BQ113" i="1" s="1"/>
  <c r="BP107" i="1"/>
  <c r="BP109" i="1"/>
  <c r="BP110" i="1"/>
  <c r="CR106" i="1"/>
  <c r="DE108" i="1"/>
  <c r="DE111" i="1"/>
  <c r="DE110" i="1"/>
  <c r="DE107" i="1"/>
  <c r="DE112" i="1"/>
  <c r="DE109" i="1"/>
  <c r="BW111" i="1"/>
  <c r="BW110" i="1"/>
  <c r="BW107" i="1"/>
  <c r="BW112" i="1"/>
  <c r="BW113" i="1" s="1"/>
  <c r="BW109" i="1"/>
  <c r="BW108" i="1"/>
  <c r="BI111" i="1"/>
  <c r="BI109" i="1"/>
  <c r="BI107" i="1"/>
  <c r="BI108" i="1"/>
  <c r="BI110" i="1"/>
  <c r="BI112" i="1"/>
  <c r="BI113" i="1" s="1"/>
  <c r="AB106" i="1"/>
  <c r="R147" i="1"/>
  <c r="R148" i="1" s="1"/>
  <c r="R152" i="1" s="1"/>
  <c r="R146" i="1"/>
  <c r="R142" i="1"/>
  <c r="R145" i="1"/>
  <c r="R144" i="1"/>
  <c r="R143" i="1"/>
  <c r="CY111" i="1"/>
  <c r="CZ113" i="1" s="1"/>
  <c r="CY109" i="1"/>
  <c r="CY112" i="1"/>
  <c r="CY110" i="1"/>
  <c r="CY107" i="1"/>
  <c r="CY108" i="1"/>
  <c r="CT106" i="1"/>
  <c r="AR113" i="1"/>
  <c r="BN111" i="1"/>
  <c r="BN109" i="1"/>
  <c r="BN107" i="1"/>
  <c r="BN112" i="1"/>
  <c r="BN108" i="1"/>
  <c r="BN110" i="1"/>
  <c r="CP108" i="1"/>
  <c r="CP112" i="1"/>
  <c r="CP109" i="1"/>
  <c r="CP107" i="1"/>
  <c r="CP111" i="1"/>
  <c r="CP110" i="1"/>
  <c r="AL112" i="1"/>
  <c r="AL108" i="1"/>
  <c r="AL110" i="1"/>
  <c r="AL109" i="1"/>
  <c r="AL111" i="1"/>
  <c r="AL107" i="1"/>
  <c r="X111" i="1"/>
  <c r="X112" i="1"/>
  <c r="X113" i="1" s="1"/>
  <c r="X107" i="1"/>
  <c r="X109" i="1"/>
  <c r="X110" i="1"/>
  <c r="X108" i="1"/>
  <c r="BG110" i="1"/>
  <c r="BG109" i="1"/>
  <c r="BG107" i="1"/>
  <c r="BG112" i="1"/>
  <c r="BG113" i="1" s="1"/>
  <c r="BG108" i="1"/>
  <c r="BG111" i="1"/>
  <c r="CJ109" i="1"/>
  <c r="CJ112" i="1"/>
  <c r="CJ107" i="1"/>
  <c r="CJ110" i="1"/>
  <c r="CL113" i="1" s="1"/>
  <c r="CJ108" i="1"/>
  <c r="CJ111" i="1"/>
  <c r="AZ113" i="1"/>
  <c r="BD113" i="1"/>
  <c r="BT116" i="1" l="1"/>
  <c r="BT114" i="1"/>
  <c r="BT115" i="1"/>
  <c r="BT117" i="1"/>
  <c r="BT119" i="1"/>
  <c r="BT118" i="1"/>
  <c r="CL116" i="1"/>
  <c r="CL115" i="1"/>
  <c r="CL119" i="1"/>
  <c r="CL117" i="1"/>
  <c r="CL114" i="1"/>
  <c r="CL118" i="1"/>
  <c r="BK119" i="1"/>
  <c r="BK114" i="1"/>
  <c r="BK117" i="1"/>
  <c r="BK115" i="1"/>
  <c r="BK116" i="1"/>
  <c r="BK118" i="1"/>
  <c r="BS117" i="1"/>
  <c r="BS116" i="1"/>
  <c r="BS114" i="1"/>
  <c r="BS115" i="1"/>
  <c r="BS119" i="1"/>
  <c r="BS118" i="1"/>
  <c r="CN116" i="1"/>
  <c r="CN117" i="1"/>
  <c r="CN119" i="1"/>
  <c r="CN114" i="1"/>
  <c r="CN118" i="1"/>
  <c r="CN115" i="1"/>
  <c r="AV117" i="1"/>
  <c r="AV115" i="1"/>
  <c r="AV114" i="1"/>
  <c r="AV116" i="1"/>
  <c r="AV118" i="1"/>
  <c r="AV119" i="1"/>
  <c r="AX115" i="1"/>
  <c r="AX117" i="1"/>
  <c r="AX116" i="1"/>
  <c r="AX114" i="1"/>
  <c r="AX119" i="1"/>
  <c r="AX118" i="1"/>
  <c r="BQ118" i="1"/>
  <c r="BQ119" i="1"/>
  <c r="BQ114" i="1"/>
  <c r="BQ115" i="1"/>
  <c r="BQ116" i="1"/>
  <c r="BQ117" i="1"/>
  <c r="AM114" i="1"/>
  <c r="AM116" i="1"/>
  <c r="AM115" i="1"/>
  <c r="AM118" i="1"/>
  <c r="AM119" i="1"/>
  <c r="AM117" i="1"/>
  <c r="BL117" i="1"/>
  <c r="BL115" i="1"/>
  <c r="BL118" i="1"/>
  <c r="BL116" i="1"/>
  <c r="BL119" i="1"/>
  <c r="BL114" i="1"/>
  <c r="CZ114" i="1"/>
  <c r="CZ115" i="1"/>
  <c r="CZ116" i="1"/>
  <c r="CZ119" i="1"/>
  <c r="CZ117" i="1"/>
  <c r="CZ118" i="1"/>
  <c r="BM116" i="1"/>
  <c r="BM118" i="1"/>
  <c r="BM114" i="1"/>
  <c r="BM115" i="1"/>
  <c r="BM119" i="1"/>
  <c r="BM117" i="1"/>
  <c r="BU117" i="1"/>
  <c r="BU119" i="1"/>
  <c r="BU114" i="1"/>
  <c r="BU115" i="1"/>
  <c r="BU116" i="1"/>
  <c r="BU118" i="1"/>
  <c r="CK119" i="1"/>
  <c r="CK115" i="1"/>
  <c r="CK114" i="1"/>
  <c r="CK118" i="1"/>
  <c r="CK117" i="1"/>
  <c r="CK116" i="1"/>
  <c r="AY116" i="1"/>
  <c r="AY119" i="1"/>
  <c r="AY114" i="1"/>
  <c r="AY117" i="1"/>
  <c r="AY115" i="1"/>
  <c r="AY118" i="1"/>
  <c r="AK116" i="1"/>
  <c r="AK115" i="1"/>
  <c r="AK118" i="1"/>
  <c r="AK114" i="1"/>
  <c r="AK117" i="1"/>
  <c r="AK119" i="1"/>
  <c r="AN113" i="1"/>
  <c r="DA113" i="1"/>
  <c r="DC113" i="1"/>
  <c r="BY113" i="1"/>
  <c r="CQ113" i="1"/>
  <c r="CD113" i="1"/>
  <c r="AZ119" i="1"/>
  <c r="AZ115" i="1"/>
  <c r="AZ114" i="1"/>
  <c r="AZ116" i="1"/>
  <c r="AZ118" i="1"/>
  <c r="AZ117" i="1"/>
  <c r="AL113" i="1"/>
  <c r="CT110" i="1"/>
  <c r="CV113" i="1" s="1"/>
  <c r="CT108" i="1"/>
  <c r="CT111" i="1"/>
  <c r="CU113" i="1" s="1"/>
  <c r="CT109" i="1"/>
  <c r="CW113" i="1" s="1"/>
  <c r="CT112" i="1"/>
  <c r="CT107" i="1"/>
  <c r="CY113" i="1"/>
  <c r="W122" i="1"/>
  <c r="W121" i="1"/>
  <c r="W124" i="1"/>
  <c r="W123" i="1"/>
  <c r="W126" i="1"/>
  <c r="W127" i="1" s="1"/>
  <c r="W125" i="1"/>
  <c r="BX113" i="1"/>
  <c r="CX113" i="1"/>
  <c r="BJ113" i="1"/>
  <c r="CH113" i="1"/>
  <c r="DF113" i="1"/>
  <c r="BB118" i="1"/>
  <c r="BB114" i="1"/>
  <c r="BB117" i="1"/>
  <c r="BB119" i="1"/>
  <c r="BB115" i="1"/>
  <c r="BB116" i="1"/>
  <c r="BV113" i="1"/>
  <c r="AC107" i="1"/>
  <c r="AC109" i="1"/>
  <c r="AC108" i="1"/>
  <c r="AC112" i="1"/>
  <c r="AC111" i="1"/>
  <c r="AC110" i="1"/>
  <c r="Z113" i="1"/>
  <c r="DI113" i="1"/>
  <c r="CB113" i="1"/>
  <c r="BD119" i="1"/>
  <c r="BD115" i="1"/>
  <c r="BD117" i="1"/>
  <c r="BD118" i="1"/>
  <c r="BD114" i="1"/>
  <c r="BD116" i="1"/>
  <c r="AR117" i="1"/>
  <c r="AR119" i="1"/>
  <c r="AR114" i="1"/>
  <c r="AR116" i="1"/>
  <c r="AR115" i="1"/>
  <c r="AR118" i="1"/>
  <c r="BI115" i="1"/>
  <c r="BI117" i="1"/>
  <c r="BI114" i="1"/>
  <c r="BI118" i="1"/>
  <c r="BI116" i="1"/>
  <c r="BI119" i="1"/>
  <c r="BW117" i="1"/>
  <c r="BW115" i="1"/>
  <c r="BW114" i="1"/>
  <c r="BW116" i="1"/>
  <c r="BW118" i="1"/>
  <c r="BW119" i="1"/>
  <c r="DH113" i="1"/>
  <c r="T138" i="1"/>
  <c r="T139" i="1"/>
  <c r="T137" i="1"/>
  <c r="T136" i="1"/>
  <c r="T140" i="1"/>
  <c r="T141" i="1" s="1"/>
  <c r="T135" i="1"/>
  <c r="AW118" i="1"/>
  <c r="AW115" i="1"/>
  <c r="AW114" i="1"/>
  <c r="AW116" i="1"/>
  <c r="AW117" i="1"/>
  <c r="AW119" i="1"/>
  <c r="BR117" i="1"/>
  <c r="BR118" i="1"/>
  <c r="BR116" i="1"/>
  <c r="BR115" i="1"/>
  <c r="BR119" i="1"/>
  <c r="BR114" i="1"/>
  <c r="BA114" i="1"/>
  <c r="BA115" i="1"/>
  <c r="BA116" i="1"/>
  <c r="BA117" i="1"/>
  <c r="BA118" i="1"/>
  <c r="BA119" i="1"/>
  <c r="BC119" i="1"/>
  <c r="BC118" i="1"/>
  <c r="BC117" i="1"/>
  <c r="BC115" i="1"/>
  <c r="BC116" i="1"/>
  <c r="BC114" i="1"/>
  <c r="AP115" i="1"/>
  <c r="AP116" i="1"/>
  <c r="AP117" i="1"/>
  <c r="AP114" i="1"/>
  <c r="AP119" i="1"/>
  <c r="AP118" i="1"/>
  <c r="BO113" i="1"/>
  <c r="CM113" i="1"/>
  <c r="CF118" i="1"/>
  <c r="CF114" i="1"/>
  <c r="CF117" i="1"/>
  <c r="CF116" i="1"/>
  <c r="CF119" i="1"/>
  <c r="CF115" i="1"/>
  <c r="AJ115" i="1"/>
  <c r="AJ117" i="1"/>
  <c r="AJ116" i="1"/>
  <c r="AJ118" i="1"/>
  <c r="AJ114" i="1"/>
  <c r="AJ119" i="1"/>
  <c r="BF117" i="1"/>
  <c r="BF119" i="1"/>
  <c r="BF118" i="1"/>
  <c r="BF116" i="1"/>
  <c r="BF114" i="1"/>
  <c r="BF115" i="1"/>
  <c r="DB119" i="1"/>
  <c r="DB116" i="1"/>
  <c r="DB115" i="1"/>
  <c r="DB117" i="1"/>
  <c r="DB118" i="1"/>
  <c r="DB114" i="1"/>
  <c r="DD113" i="1"/>
  <c r="DG113" i="1"/>
  <c r="CA113" i="1"/>
  <c r="AG113" i="1"/>
  <c r="DE113" i="1"/>
  <c r="BP113" i="1"/>
  <c r="AS113" i="1"/>
  <c r="AI113" i="1"/>
  <c r="U130" i="1"/>
  <c r="U132" i="1"/>
  <c r="U133" i="1"/>
  <c r="U134" i="1" s="1"/>
  <c r="U129" i="1"/>
  <c r="U128" i="1"/>
  <c r="U131" i="1"/>
  <c r="BH113" i="1"/>
  <c r="AO115" i="1"/>
  <c r="AO114" i="1"/>
  <c r="AO116" i="1"/>
  <c r="AO118" i="1"/>
  <c r="AO119" i="1"/>
  <c r="AO117" i="1"/>
  <c r="AT113" i="1"/>
  <c r="CO113" i="1"/>
  <c r="AU113" i="1"/>
  <c r="CJ113" i="1"/>
  <c r="BG118" i="1"/>
  <c r="BG117" i="1"/>
  <c r="BG119" i="1"/>
  <c r="BG120" i="1" s="1"/>
  <c r="BG114" i="1"/>
  <c r="BG115" i="1"/>
  <c r="BG116" i="1"/>
  <c r="X119" i="1"/>
  <c r="X120" i="1" s="1"/>
  <c r="X115" i="1"/>
  <c r="X114" i="1"/>
  <c r="X116" i="1"/>
  <c r="X117" i="1"/>
  <c r="X118" i="1"/>
  <c r="CP113" i="1"/>
  <c r="BN113" i="1"/>
  <c r="AB109" i="1"/>
  <c r="AB107" i="1"/>
  <c r="AB110" i="1"/>
  <c r="AB112" i="1"/>
  <c r="AB113" i="1" s="1"/>
  <c r="AB108" i="1"/>
  <c r="AB111" i="1"/>
  <c r="CR110" i="1"/>
  <c r="CR108" i="1"/>
  <c r="CR109" i="1"/>
  <c r="CR111" i="1"/>
  <c r="CS113" i="1" s="1"/>
  <c r="CR107" i="1"/>
  <c r="CR112" i="1"/>
  <c r="CR113" i="1" s="1"/>
  <c r="S146" i="1"/>
  <c r="S144" i="1"/>
  <c r="S145" i="1"/>
  <c r="S143" i="1"/>
  <c r="S142" i="1"/>
  <c r="S147" i="1"/>
  <c r="S148" i="1" s="1"/>
  <c r="S152" i="1" s="1"/>
  <c r="V130" i="1"/>
  <c r="V128" i="1"/>
  <c r="V133" i="1"/>
  <c r="V134" i="1" s="1"/>
  <c r="V132" i="1"/>
  <c r="V131" i="1"/>
  <c r="V129" i="1"/>
  <c r="CI113" i="1"/>
  <c r="AH113" i="1"/>
  <c r="AD108" i="1"/>
  <c r="AD109" i="1"/>
  <c r="AD110" i="1"/>
  <c r="AF113" i="1" s="1"/>
  <c r="AD112" i="1"/>
  <c r="AD113" i="1" s="1"/>
  <c r="AD111" i="1"/>
  <c r="AE113" i="1" s="1"/>
  <c r="AD107" i="1"/>
  <c r="BE115" i="1"/>
  <c r="BE119" i="1"/>
  <c r="BE116" i="1"/>
  <c r="BE117" i="1"/>
  <c r="BE114" i="1"/>
  <c r="BE118" i="1"/>
  <c r="BZ111" i="1"/>
  <c r="BZ110" i="1"/>
  <c r="BZ107" i="1"/>
  <c r="CE113" i="1" s="1"/>
  <c r="BZ109" i="1"/>
  <c r="CC113" i="1" s="1"/>
  <c r="BZ112" i="1"/>
  <c r="BZ113" i="1" s="1"/>
  <c r="BZ108" i="1"/>
  <c r="AA107" i="1"/>
  <c r="AA111" i="1"/>
  <c r="AA109" i="1"/>
  <c r="AA108" i="1"/>
  <c r="AA110" i="1"/>
  <c r="AA112" i="1"/>
  <c r="AA113" i="1" s="1"/>
  <c r="CG113" i="1"/>
  <c r="AQ113" i="1"/>
  <c r="Y113" i="1"/>
  <c r="AE119" i="1" l="1"/>
  <c r="AE118" i="1"/>
  <c r="AE117" i="1"/>
  <c r="AE116" i="1"/>
  <c r="AE114" i="1"/>
  <c r="AE115" i="1"/>
  <c r="CS117" i="1"/>
  <c r="CS118" i="1"/>
  <c r="CS114" i="1"/>
  <c r="CS115" i="1"/>
  <c r="CS119" i="1"/>
  <c r="CS116" i="1"/>
  <c r="CE115" i="1"/>
  <c r="CE116" i="1"/>
  <c r="CE119" i="1"/>
  <c r="CE118" i="1"/>
  <c r="CF120" i="1" s="1"/>
  <c r="CE117" i="1"/>
  <c r="CE114" i="1"/>
  <c r="CV119" i="1"/>
  <c r="CV116" i="1"/>
  <c r="CV118" i="1"/>
  <c r="CV114" i="1"/>
  <c r="CV117" i="1"/>
  <c r="CV115" i="1"/>
  <c r="CU116" i="1"/>
  <c r="CU115" i="1"/>
  <c r="CU119" i="1"/>
  <c r="CU118" i="1"/>
  <c r="CU114" i="1"/>
  <c r="CU117" i="1"/>
  <c r="CC116" i="1"/>
  <c r="CC114" i="1"/>
  <c r="CC118" i="1"/>
  <c r="CC117" i="1"/>
  <c r="CC119" i="1"/>
  <c r="CC115" i="1"/>
  <c r="AF115" i="1"/>
  <c r="AF116" i="1"/>
  <c r="AF119" i="1"/>
  <c r="AF117" i="1"/>
  <c r="AF114" i="1"/>
  <c r="AF118" i="1"/>
  <c r="CW115" i="1"/>
  <c r="CW116" i="1"/>
  <c r="CW119" i="1"/>
  <c r="CW118" i="1"/>
  <c r="CW117" i="1"/>
  <c r="CW114" i="1"/>
  <c r="Y118" i="1"/>
  <c r="Y117" i="1"/>
  <c r="Y115" i="1"/>
  <c r="Y114" i="1"/>
  <c r="Y116" i="1"/>
  <c r="Y119" i="1"/>
  <c r="Y120" i="1" s="1"/>
  <c r="CI118" i="1"/>
  <c r="CI115" i="1"/>
  <c r="CI119" i="1"/>
  <c r="CI116" i="1"/>
  <c r="CI117" i="1"/>
  <c r="CI114" i="1"/>
  <c r="X123" i="1"/>
  <c r="X121" i="1"/>
  <c r="X126" i="1"/>
  <c r="X127" i="1" s="1"/>
  <c r="X122" i="1"/>
  <c r="X125" i="1"/>
  <c r="X124" i="1"/>
  <c r="AU119" i="1"/>
  <c r="AU115" i="1"/>
  <c r="AY120" i="1" s="1"/>
  <c r="AU114" i="1"/>
  <c r="AU117" i="1"/>
  <c r="AU118" i="1"/>
  <c r="AV120" i="1" s="1"/>
  <c r="AU116" i="1"/>
  <c r="AX120" i="1" s="1"/>
  <c r="AG117" i="1"/>
  <c r="AG114" i="1"/>
  <c r="AG118" i="1"/>
  <c r="AG119" i="1"/>
  <c r="AG116" i="1"/>
  <c r="AG115" i="1"/>
  <c r="CB118" i="1"/>
  <c r="CB119" i="1"/>
  <c r="CB114" i="1"/>
  <c r="CB115" i="1"/>
  <c r="CB116" i="1"/>
  <c r="CB117" i="1"/>
  <c r="W128" i="1"/>
  <c r="W129" i="1"/>
  <c r="W130" i="1"/>
  <c r="W131" i="1"/>
  <c r="W132" i="1"/>
  <c r="W133" i="1"/>
  <c r="W134" i="1" s="1"/>
  <c r="AL118" i="1"/>
  <c r="AM120" i="1" s="1"/>
  <c r="AL116" i="1"/>
  <c r="AL115" i="1"/>
  <c r="AL114" i="1"/>
  <c r="AL117" i="1"/>
  <c r="AL119" i="1"/>
  <c r="CD115" i="1"/>
  <c r="CD114" i="1"/>
  <c r="CD117" i="1"/>
  <c r="CD118" i="1"/>
  <c r="CD119" i="1"/>
  <c r="CD116" i="1"/>
  <c r="BY115" i="1"/>
  <c r="BY114" i="1"/>
  <c r="BY119" i="1"/>
  <c r="BY117" i="1"/>
  <c r="BY118" i="1"/>
  <c r="BY116" i="1"/>
  <c r="CR115" i="1"/>
  <c r="CR116" i="1"/>
  <c r="CR119" i="1"/>
  <c r="CR117" i="1"/>
  <c r="CR118" i="1"/>
  <c r="CR114" i="1"/>
  <c r="AB115" i="1"/>
  <c r="AB119" i="1"/>
  <c r="AB117" i="1"/>
  <c r="AB116" i="1"/>
  <c r="AB114" i="1"/>
  <c r="AB118" i="1"/>
  <c r="CO115" i="1"/>
  <c r="CO118" i="1"/>
  <c r="CO119" i="1"/>
  <c r="CO114" i="1"/>
  <c r="CO116" i="1"/>
  <c r="CO117" i="1"/>
  <c r="BH115" i="1"/>
  <c r="BH116" i="1"/>
  <c r="BH114" i="1"/>
  <c r="BH118" i="1"/>
  <c r="BI120" i="1" s="1"/>
  <c r="BH119" i="1"/>
  <c r="BH120" i="1" s="1"/>
  <c r="BH117" i="1"/>
  <c r="AS114" i="1"/>
  <c r="AS115" i="1"/>
  <c r="AS119" i="1"/>
  <c r="AS117" i="1"/>
  <c r="AS116" i="1"/>
  <c r="AS118" i="1"/>
  <c r="BO119" i="1"/>
  <c r="BO115" i="1"/>
  <c r="BS120" i="1" s="1"/>
  <c r="BO116" i="1"/>
  <c r="BO114" i="1"/>
  <c r="BO117" i="1"/>
  <c r="BO118" i="1"/>
  <c r="BC120" i="1"/>
  <c r="DI118" i="1"/>
  <c r="DI119" i="1"/>
  <c r="DI116" i="1"/>
  <c r="DI117" i="1"/>
  <c r="DI114" i="1"/>
  <c r="DI115" i="1"/>
  <c r="CX117" i="1"/>
  <c r="CX115" i="1"/>
  <c r="CX118" i="1"/>
  <c r="CX114" i="1"/>
  <c r="CX119" i="1"/>
  <c r="CX116" i="1"/>
  <c r="CY119" i="1"/>
  <c r="CY117" i="1"/>
  <c r="CY114" i="1"/>
  <c r="CY116" i="1"/>
  <c r="CY115" i="1"/>
  <c r="CY118" i="1"/>
  <c r="CZ120" i="1" s="1"/>
  <c r="CG118" i="1"/>
  <c r="CG119" i="1"/>
  <c r="CG114" i="1"/>
  <c r="CG117" i="1"/>
  <c r="CG115" i="1"/>
  <c r="CK120" i="1" s="1"/>
  <c r="CG116" i="1"/>
  <c r="BZ115" i="1"/>
  <c r="BZ119" i="1"/>
  <c r="BZ114" i="1"/>
  <c r="BZ118" i="1"/>
  <c r="BZ116" i="1"/>
  <c r="BZ117" i="1"/>
  <c r="CP116" i="1"/>
  <c r="CP118" i="1"/>
  <c r="CP119" i="1"/>
  <c r="CP114" i="1"/>
  <c r="CP117" i="1"/>
  <c r="CP115" i="1"/>
  <c r="AT119" i="1"/>
  <c r="AT118" i="1"/>
  <c r="AT114" i="1"/>
  <c r="AT115" i="1"/>
  <c r="AT117" i="1"/>
  <c r="AT116" i="1"/>
  <c r="AW120" i="1" s="1"/>
  <c r="BP114" i="1"/>
  <c r="BU120" i="1" s="1"/>
  <c r="BP117" i="1"/>
  <c r="BR120" i="1" s="1"/>
  <c r="BP116" i="1"/>
  <c r="BP115" i="1"/>
  <c r="BT120" i="1" s="1"/>
  <c r="BP118" i="1"/>
  <c r="BQ120" i="1" s="1"/>
  <c r="BP119" i="1"/>
  <c r="DG119" i="1"/>
  <c r="DG114" i="1"/>
  <c r="DG117" i="1"/>
  <c r="DG118" i="1"/>
  <c r="DG116" i="1"/>
  <c r="DG115" i="1"/>
  <c r="BF120" i="1"/>
  <c r="BA120" i="1"/>
  <c r="DH119" i="1"/>
  <c r="DH114" i="1"/>
  <c r="DH115" i="1"/>
  <c r="DH117" i="1"/>
  <c r="DH116" i="1"/>
  <c r="DH118" i="1"/>
  <c r="BD120" i="1"/>
  <c r="BB120" i="1"/>
  <c r="DF119" i="1"/>
  <c r="DF116" i="1"/>
  <c r="DF115" i="1"/>
  <c r="DF118" i="1"/>
  <c r="DF117" i="1"/>
  <c r="DF114" i="1"/>
  <c r="BX116" i="1"/>
  <c r="BX118" i="1"/>
  <c r="BX117" i="1"/>
  <c r="BX114" i="1"/>
  <c r="BX119" i="1"/>
  <c r="BX115" i="1"/>
  <c r="AZ120" i="1"/>
  <c r="DA119" i="1"/>
  <c r="DA120" i="1" s="1"/>
  <c r="DA115" i="1"/>
  <c r="DA116" i="1"/>
  <c r="DA114" i="1"/>
  <c r="DA118" i="1"/>
  <c r="DB120" i="1" s="1"/>
  <c r="DA117" i="1"/>
  <c r="V137" i="1"/>
  <c r="V135" i="1"/>
  <c r="V140" i="1"/>
  <c r="V141" i="1" s="1"/>
  <c r="V138" i="1"/>
  <c r="V139" i="1"/>
  <c r="V136" i="1"/>
  <c r="BG126" i="1"/>
  <c r="BG124" i="1"/>
  <c r="BG122" i="1"/>
  <c r="BG121" i="1"/>
  <c r="BG123" i="1"/>
  <c r="BG125" i="1"/>
  <c r="AI115" i="1"/>
  <c r="AI119" i="1"/>
  <c r="AI118" i="1"/>
  <c r="AJ120" i="1" s="1"/>
  <c r="AI116" i="1"/>
  <c r="AI114" i="1"/>
  <c r="AI117" i="1"/>
  <c r="AK120" i="1" s="1"/>
  <c r="CM118" i="1"/>
  <c r="CN120" i="1" s="1"/>
  <c r="CM114" i="1"/>
  <c r="CM119" i="1"/>
  <c r="CM117" i="1"/>
  <c r="CM116" i="1"/>
  <c r="CM115" i="1"/>
  <c r="Z115" i="1"/>
  <c r="Z114" i="1"/>
  <c r="Z118" i="1"/>
  <c r="Z117" i="1"/>
  <c r="Z116" i="1"/>
  <c r="Z119" i="1"/>
  <c r="Z120" i="1" s="1"/>
  <c r="BJ119" i="1"/>
  <c r="BJ120" i="1" s="1"/>
  <c r="BJ118" i="1"/>
  <c r="BK120" i="1" s="1"/>
  <c r="BJ114" i="1"/>
  <c r="BJ115" i="1"/>
  <c r="BJ116" i="1"/>
  <c r="BM120" i="1" s="1"/>
  <c r="BJ117" i="1"/>
  <c r="BL120" i="1" s="1"/>
  <c r="AQ115" i="1"/>
  <c r="AQ119" i="1"/>
  <c r="AQ117" i="1"/>
  <c r="AQ116" i="1"/>
  <c r="AQ118" i="1"/>
  <c r="AR120" i="1" s="1"/>
  <c r="AQ114" i="1"/>
  <c r="BN118" i="1"/>
  <c r="BN116" i="1"/>
  <c r="BN117" i="1"/>
  <c r="BN119" i="1"/>
  <c r="BN115" i="1"/>
  <c r="BN114" i="1"/>
  <c r="U137" i="1"/>
  <c r="U139" i="1"/>
  <c r="U140" i="1"/>
  <c r="U141" i="1" s="1"/>
  <c r="U135" i="1"/>
  <c r="U136" i="1"/>
  <c r="U138" i="1"/>
  <c r="CA118" i="1"/>
  <c r="CA119" i="1"/>
  <c r="CA120" i="1" s="1"/>
  <c r="CA114" i="1"/>
  <c r="CA115" i="1"/>
  <c r="CA117" i="1"/>
  <c r="CA116" i="1"/>
  <c r="T142" i="1"/>
  <c r="T145" i="1"/>
  <c r="T146" i="1"/>
  <c r="T144" i="1"/>
  <c r="T143" i="1"/>
  <c r="T147" i="1"/>
  <c r="T148" i="1" s="1"/>
  <c r="T152" i="1" s="1"/>
  <c r="DC115" i="1"/>
  <c r="DC117" i="1"/>
  <c r="DC118" i="1"/>
  <c r="DC114" i="1"/>
  <c r="DC116" i="1"/>
  <c r="DC119" i="1"/>
  <c r="DC120" i="1" s="1"/>
  <c r="AA117" i="1"/>
  <c r="AA118" i="1"/>
  <c r="AA115" i="1"/>
  <c r="AA119" i="1"/>
  <c r="AA114" i="1"/>
  <c r="AA116" i="1"/>
  <c r="BE120" i="1"/>
  <c r="AD116" i="1"/>
  <c r="AD114" i="1"/>
  <c r="AD117" i="1"/>
  <c r="AD115" i="1"/>
  <c r="AD118" i="1"/>
  <c r="AD119" i="1"/>
  <c r="AH115" i="1"/>
  <c r="AH116" i="1"/>
  <c r="AH118" i="1"/>
  <c r="AH119" i="1"/>
  <c r="AH114" i="1"/>
  <c r="AH117" i="1"/>
  <c r="CJ115" i="1"/>
  <c r="CJ118" i="1"/>
  <c r="CJ119" i="1"/>
  <c r="CJ114" i="1"/>
  <c r="CJ117" i="1"/>
  <c r="CJ116" i="1"/>
  <c r="DE117" i="1"/>
  <c r="DE118" i="1"/>
  <c r="DE115" i="1"/>
  <c r="DE116" i="1"/>
  <c r="DE119" i="1"/>
  <c r="DE114" i="1"/>
  <c r="DD118" i="1"/>
  <c r="DD119" i="1"/>
  <c r="DD115" i="1"/>
  <c r="DD117" i="1"/>
  <c r="DD114" i="1"/>
  <c r="DD116" i="1"/>
  <c r="AP120" i="1"/>
  <c r="AC113" i="1"/>
  <c r="BV117" i="1"/>
  <c r="BV119" i="1"/>
  <c r="BV120" i="1" s="1"/>
  <c r="BV114" i="1"/>
  <c r="BV118" i="1"/>
  <c r="BW120" i="1" s="1"/>
  <c r="BV116" i="1"/>
  <c r="BV115" i="1"/>
  <c r="CH114" i="1"/>
  <c r="CH118" i="1"/>
  <c r="CH115" i="1"/>
  <c r="CH116" i="1"/>
  <c r="CH119" i="1"/>
  <c r="CH117" i="1"/>
  <c r="CT113" i="1"/>
  <c r="CQ114" i="1"/>
  <c r="CQ117" i="1"/>
  <c r="CQ119" i="1"/>
  <c r="CQ116" i="1"/>
  <c r="CQ118" i="1"/>
  <c r="CQ115" i="1"/>
  <c r="AN114" i="1"/>
  <c r="AN118" i="1"/>
  <c r="AO120" i="1" s="1"/>
  <c r="AN117" i="1"/>
  <c r="AN115" i="1"/>
  <c r="AN116" i="1"/>
  <c r="AN119" i="1"/>
  <c r="AN120" i="1" s="1"/>
  <c r="CL120" i="1"/>
  <c r="BK125" i="1" l="1"/>
  <c r="BK124" i="1"/>
  <c r="BK123" i="1"/>
  <c r="BK122" i="1"/>
  <c r="BK126" i="1"/>
  <c r="BK121" i="1"/>
  <c r="CK121" i="1"/>
  <c r="CK126" i="1"/>
  <c r="CK122" i="1"/>
  <c r="CK125" i="1"/>
  <c r="CK124" i="1"/>
  <c r="CK123" i="1"/>
  <c r="AX125" i="1"/>
  <c r="AX123" i="1"/>
  <c r="AX121" i="1"/>
  <c r="AX126" i="1"/>
  <c r="AX124" i="1"/>
  <c r="AX122" i="1"/>
  <c r="CF124" i="1"/>
  <c r="CF123" i="1"/>
  <c r="CF125" i="1"/>
  <c r="CF122" i="1"/>
  <c r="CF126" i="1"/>
  <c r="CF121" i="1"/>
  <c r="BM126" i="1"/>
  <c r="BM125" i="1"/>
  <c r="BM121" i="1"/>
  <c r="BM122" i="1"/>
  <c r="BM123" i="1"/>
  <c r="BM124" i="1"/>
  <c r="CN121" i="1"/>
  <c r="CN122" i="1"/>
  <c r="CN124" i="1"/>
  <c r="CN123" i="1"/>
  <c r="CN126" i="1"/>
  <c r="CN125" i="1"/>
  <c r="DB123" i="1"/>
  <c r="DB124" i="1"/>
  <c r="DB122" i="1"/>
  <c r="DB121" i="1"/>
  <c r="DB125" i="1"/>
  <c r="DB126" i="1"/>
  <c r="BT123" i="1"/>
  <c r="BT124" i="1"/>
  <c r="BT126" i="1"/>
  <c r="BT121" i="1"/>
  <c r="BT122" i="1"/>
  <c r="BT125" i="1"/>
  <c r="CZ124" i="1"/>
  <c r="CZ126" i="1"/>
  <c r="CZ123" i="1"/>
  <c r="CZ121" i="1"/>
  <c r="CZ122" i="1"/>
  <c r="CZ125" i="1"/>
  <c r="AV123" i="1"/>
  <c r="AV124" i="1"/>
  <c r="AV126" i="1"/>
  <c r="AV122" i="1"/>
  <c r="AV125" i="1"/>
  <c r="AV121" i="1"/>
  <c r="BI126" i="1"/>
  <c r="BI121" i="1"/>
  <c r="BI122" i="1"/>
  <c r="BI125" i="1"/>
  <c r="BI124" i="1"/>
  <c r="BI123" i="1"/>
  <c r="AO126" i="1"/>
  <c r="AO123" i="1"/>
  <c r="AO125" i="1"/>
  <c r="AO122" i="1"/>
  <c r="AO121" i="1"/>
  <c r="AO124" i="1"/>
  <c r="BL126" i="1"/>
  <c r="BL123" i="1"/>
  <c r="BL121" i="1"/>
  <c r="BL125" i="1"/>
  <c r="BL124" i="1"/>
  <c r="BL122" i="1"/>
  <c r="BQ125" i="1"/>
  <c r="BQ123" i="1"/>
  <c r="BQ126" i="1"/>
  <c r="BQ122" i="1"/>
  <c r="BQ124" i="1"/>
  <c r="BQ121" i="1"/>
  <c r="BU126" i="1"/>
  <c r="BU125" i="1"/>
  <c r="BU121" i="1"/>
  <c r="BU123" i="1"/>
  <c r="BU122" i="1"/>
  <c r="BU124" i="1"/>
  <c r="BS121" i="1"/>
  <c r="BS126" i="1"/>
  <c r="BS122" i="1"/>
  <c r="BS124" i="1"/>
  <c r="BS125" i="1"/>
  <c r="BS123" i="1"/>
  <c r="AY126" i="1"/>
  <c r="AY122" i="1"/>
  <c r="AY124" i="1"/>
  <c r="AY125" i="1"/>
  <c r="AY123" i="1"/>
  <c r="AY121" i="1"/>
  <c r="BW122" i="1"/>
  <c r="BW123" i="1"/>
  <c r="BW126" i="1"/>
  <c r="BW125" i="1"/>
  <c r="BW121" i="1"/>
  <c r="BW124" i="1"/>
  <c r="AJ123" i="1"/>
  <c r="AJ126" i="1"/>
  <c r="AJ124" i="1"/>
  <c r="AJ122" i="1"/>
  <c r="AJ121" i="1"/>
  <c r="AJ125" i="1"/>
  <c r="AW122" i="1"/>
  <c r="AW124" i="1"/>
  <c r="AW126" i="1"/>
  <c r="AW123" i="1"/>
  <c r="AW125" i="1"/>
  <c r="AW121" i="1"/>
  <c r="AM122" i="1"/>
  <c r="AM125" i="1"/>
  <c r="AM121" i="1"/>
  <c r="AM124" i="1"/>
  <c r="AM126" i="1"/>
  <c r="AM123" i="1"/>
  <c r="AK123" i="1"/>
  <c r="AK126" i="1"/>
  <c r="AK125" i="1"/>
  <c r="AK122" i="1"/>
  <c r="AK124" i="1"/>
  <c r="AK121" i="1"/>
  <c r="AR126" i="1"/>
  <c r="AR121" i="1"/>
  <c r="AR125" i="1"/>
  <c r="AR123" i="1"/>
  <c r="AR122" i="1"/>
  <c r="AR124" i="1"/>
  <c r="BR121" i="1"/>
  <c r="BR125" i="1"/>
  <c r="BR122" i="1"/>
  <c r="BR123" i="1"/>
  <c r="BR126" i="1"/>
  <c r="BR124" i="1"/>
  <c r="AN126" i="1"/>
  <c r="AN124" i="1"/>
  <c r="AN121" i="1"/>
  <c r="AN122" i="1"/>
  <c r="AN123" i="1"/>
  <c r="AN125" i="1"/>
  <c r="BE126" i="1"/>
  <c r="BE124" i="1"/>
  <c r="BE122" i="1"/>
  <c r="BE123" i="1"/>
  <c r="BE125" i="1"/>
  <c r="BE121" i="1"/>
  <c r="BC121" i="1"/>
  <c r="BC124" i="1"/>
  <c r="BC123" i="1"/>
  <c r="BC125" i="1"/>
  <c r="BC122" i="1"/>
  <c r="BC126" i="1"/>
  <c r="CQ120" i="1"/>
  <c r="CJ120" i="1"/>
  <c r="BJ121" i="1"/>
  <c r="BJ125" i="1"/>
  <c r="BJ122" i="1"/>
  <c r="BJ126" i="1"/>
  <c r="BJ123" i="1"/>
  <c r="BJ124" i="1"/>
  <c r="BZ120" i="1"/>
  <c r="DI120" i="1"/>
  <c r="W137" i="1"/>
  <c r="W135" i="1"/>
  <c r="W140" i="1"/>
  <c r="W141" i="1" s="1"/>
  <c r="W136" i="1"/>
  <c r="W138" i="1"/>
  <c r="W139" i="1"/>
  <c r="X131" i="1"/>
  <c r="X129" i="1"/>
  <c r="X130" i="1"/>
  <c r="X133" i="1"/>
  <c r="X134" i="1" s="1"/>
  <c r="X128" i="1"/>
  <c r="X132" i="1"/>
  <c r="CU120" i="1"/>
  <c r="CE120" i="1"/>
  <c r="CH120" i="1"/>
  <c r="DD120" i="1"/>
  <c r="U145" i="1"/>
  <c r="U146" i="1"/>
  <c r="U143" i="1"/>
  <c r="U144" i="1"/>
  <c r="U142" i="1"/>
  <c r="U147" i="1"/>
  <c r="U148" i="1" s="1"/>
  <c r="U152" i="1" s="1"/>
  <c r="Z126" i="1"/>
  <c r="Z123" i="1"/>
  <c r="Z121" i="1"/>
  <c r="Z122" i="1"/>
  <c r="Z125" i="1"/>
  <c r="Z124" i="1"/>
  <c r="AI120" i="1"/>
  <c r="V144" i="1"/>
  <c r="V146" i="1"/>
  <c r="V142" i="1"/>
  <c r="V145" i="1"/>
  <c r="V147" i="1"/>
  <c r="V148" i="1" s="1"/>
  <c r="V152" i="1" s="1"/>
  <c r="V143" i="1"/>
  <c r="BB124" i="1"/>
  <c r="BB126" i="1"/>
  <c r="BB123" i="1"/>
  <c r="BB125" i="1"/>
  <c r="BB121" i="1"/>
  <c r="BB122" i="1"/>
  <c r="DG120" i="1"/>
  <c r="AT120" i="1"/>
  <c r="CP120" i="1"/>
  <c r="BO120" i="1"/>
  <c r="AB120" i="1"/>
  <c r="BY120" i="1"/>
  <c r="CD120" i="1"/>
  <c r="Y122" i="1"/>
  <c r="Y124" i="1"/>
  <c r="Y125" i="1"/>
  <c r="Y123" i="1"/>
  <c r="Y121" i="1"/>
  <c r="Y126" i="1"/>
  <c r="Y127" i="1" s="1"/>
  <c r="CL125" i="1"/>
  <c r="CL124" i="1"/>
  <c r="CL122" i="1"/>
  <c r="CL123" i="1"/>
  <c r="CL121" i="1"/>
  <c r="CL126" i="1"/>
  <c r="CT114" i="1"/>
  <c r="CY120" i="1" s="1"/>
  <c r="CT116" i="1"/>
  <c r="CT119" i="1"/>
  <c r="CT120" i="1" s="1"/>
  <c r="CT117" i="1"/>
  <c r="CT118" i="1"/>
  <c r="CT115" i="1"/>
  <c r="CX120" i="1" s="1"/>
  <c r="AP125" i="1"/>
  <c r="AP124" i="1"/>
  <c r="AP126" i="1"/>
  <c r="AP122" i="1"/>
  <c r="AP121" i="1"/>
  <c r="AP123" i="1"/>
  <c r="DC124" i="1"/>
  <c r="DC125" i="1"/>
  <c r="DC126" i="1"/>
  <c r="DC123" i="1"/>
  <c r="DC122" i="1"/>
  <c r="DC121" i="1"/>
  <c r="DA124" i="1"/>
  <c r="DA123" i="1"/>
  <c r="DA121" i="1"/>
  <c r="DA125" i="1"/>
  <c r="DA126" i="1"/>
  <c r="DA122" i="1"/>
  <c r="BF123" i="1"/>
  <c r="BF124" i="1"/>
  <c r="BF126" i="1"/>
  <c r="BF125" i="1"/>
  <c r="BG127" i="1" s="1"/>
  <c r="BF122" i="1"/>
  <c r="BF121" i="1"/>
  <c r="AG120" i="1"/>
  <c r="AC114" i="1"/>
  <c r="AC117" i="1"/>
  <c r="AC115" i="1"/>
  <c r="AC118" i="1"/>
  <c r="AD120" i="1" s="1"/>
  <c r="AC116" i="1"/>
  <c r="AF120" i="1" s="1"/>
  <c r="AC119" i="1"/>
  <c r="AC120" i="1" s="1"/>
  <c r="DE120" i="1"/>
  <c r="CA122" i="1"/>
  <c r="CA126" i="1"/>
  <c r="CA123" i="1"/>
  <c r="CA124" i="1"/>
  <c r="CA121" i="1"/>
  <c r="CA125" i="1"/>
  <c r="AZ124" i="1"/>
  <c r="AZ122" i="1"/>
  <c r="AZ121" i="1"/>
  <c r="AZ125" i="1"/>
  <c r="AZ126" i="1"/>
  <c r="AZ123" i="1"/>
  <c r="DF120" i="1"/>
  <c r="DH120" i="1"/>
  <c r="AU120" i="1"/>
  <c r="CC120" i="1"/>
  <c r="CV120" i="1"/>
  <c r="CS120" i="1"/>
  <c r="AH120" i="1"/>
  <c r="BV123" i="1"/>
  <c r="BV122" i="1"/>
  <c r="BV121" i="1"/>
  <c r="BV126" i="1"/>
  <c r="BV125" i="1"/>
  <c r="BV124" i="1"/>
  <c r="AA120" i="1"/>
  <c r="BN120" i="1"/>
  <c r="AQ120" i="1"/>
  <c r="CM120" i="1"/>
  <c r="BX120" i="1"/>
  <c r="BD121" i="1"/>
  <c r="BD123" i="1"/>
  <c r="BD126" i="1"/>
  <c r="BD122" i="1"/>
  <c r="BD125" i="1"/>
  <c r="BD124" i="1"/>
  <c r="BA123" i="1"/>
  <c r="BA122" i="1"/>
  <c r="BA126" i="1"/>
  <c r="BA124" i="1"/>
  <c r="BA121" i="1"/>
  <c r="BA125" i="1"/>
  <c r="BP120" i="1"/>
  <c r="CG120" i="1"/>
  <c r="AS120" i="1"/>
  <c r="BH121" i="1"/>
  <c r="BH125" i="1"/>
  <c r="BH124" i="1"/>
  <c r="BH122" i="1"/>
  <c r="BH126" i="1"/>
  <c r="BH123" i="1"/>
  <c r="CO120" i="1"/>
  <c r="CR120" i="1"/>
  <c r="AL120" i="1"/>
  <c r="CB120" i="1"/>
  <c r="CI120" i="1"/>
  <c r="CW120" i="1"/>
  <c r="AE120" i="1"/>
  <c r="BG131" i="1" l="1"/>
  <c r="BG133" i="1"/>
  <c r="BG132" i="1"/>
  <c r="BG129" i="1"/>
  <c r="BG130" i="1"/>
  <c r="BG128" i="1"/>
  <c r="AD123" i="1"/>
  <c r="AD122" i="1"/>
  <c r="AD121" i="1"/>
  <c r="AD125" i="1"/>
  <c r="AD124" i="1"/>
  <c r="AD126" i="1"/>
  <c r="CX121" i="1"/>
  <c r="CX124" i="1"/>
  <c r="CX123" i="1"/>
  <c r="CX125" i="1"/>
  <c r="CX126" i="1"/>
  <c r="CX122" i="1"/>
  <c r="AF126" i="1"/>
  <c r="AF122" i="1"/>
  <c r="AF124" i="1"/>
  <c r="AF123" i="1"/>
  <c r="AF121" i="1"/>
  <c r="AF125" i="1"/>
  <c r="CY124" i="1"/>
  <c r="CY122" i="1"/>
  <c r="CY121" i="1"/>
  <c r="CY123" i="1"/>
  <c r="CY125" i="1"/>
  <c r="CY126" i="1"/>
  <c r="CW122" i="1"/>
  <c r="CW123" i="1"/>
  <c r="CZ127" i="1" s="1"/>
  <c r="CW125" i="1"/>
  <c r="CW121" i="1"/>
  <c r="CW126" i="1"/>
  <c r="CW124" i="1"/>
  <c r="AS126" i="1"/>
  <c r="AS122" i="1"/>
  <c r="AS123" i="1"/>
  <c r="AV127" i="1" s="1"/>
  <c r="AS121" i="1"/>
  <c r="AX127" i="1" s="1"/>
  <c r="AS124" i="1"/>
  <c r="AS125" i="1"/>
  <c r="CM124" i="1"/>
  <c r="CM126" i="1"/>
  <c r="CM127" i="1" s="1"/>
  <c r="CM121" i="1"/>
  <c r="CM123" i="1"/>
  <c r="CM122" i="1"/>
  <c r="CM125" i="1"/>
  <c r="CN127" i="1" s="1"/>
  <c r="CV125" i="1"/>
  <c r="CV122" i="1"/>
  <c r="CV121" i="1"/>
  <c r="CV124" i="1"/>
  <c r="CV126" i="1"/>
  <c r="CV123" i="1"/>
  <c r="BF127" i="1"/>
  <c r="DC127" i="1"/>
  <c r="CT123" i="1"/>
  <c r="CT122" i="1"/>
  <c r="CT124" i="1"/>
  <c r="CT126" i="1"/>
  <c r="CT125" i="1"/>
  <c r="CT121" i="1"/>
  <c r="BY126" i="1"/>
  <c r="BY127" i="1" s="1"/>
  <c r="BY121" i="1"/>
  <c r="BY123" i="1"/>
  <c r="BY124" i="1"/>
  <c r="BY122" i="1"/>
  <c r="BY125" i="1"/>
  <c r="W145" i="1"/>
  <c r="W144" i="1"/>
  <c r="W143" i="1"/>
  <c r="W146" i="1"/>
  <c r="W142" i="1"/>
  <c r="W147" i="1"/>
  <c r="W148" i="1" s="1"/>
  <c r="W152" i="1" s="1"/>
  <c r="CQ121" i="1"/>
  <c r="CQ123" i="1"/>
  <c r="CQ122" i="1"/>
  <c r="CQ126" i="1"/>
  <c r="CQ124" i="1"/>
  <c r="CQ125" i="1"/>
  <c r="CI122" i="1"/>
  <c r="CI123" i="1"/>
  <c r="CI126" i="1"/>
  <c r="CI127" i="1" s="1"/>
  <c r="CI124" i="1"/>
  <c r="CI125" i="1"/>
  <c r="CI121" i="1"/>
  <c r="AB121" i="1"/>
  <c r="AB123" i="1"/>
  <c r="AB126" i="1"/>
  <c r="AB122" i="1"/>
  <c r="AB124" i="1"/>
  <c r="AB125" i="1"/>
  <c r="CU125" i="1"/>
  <c r="CU122" i="1"/>
  <c r="CU121" i="1"/>
  <c r="CU123" i="1"/>
  <c r="CU124" i="1"/>
  <c r="CU126" i="1"/>
  <c r="AO127" i="1"/>
  <c r="BP123" i="1"/>
  <c r="BP122" i="1"/>
  <c r="BP125" i="1"/>
  <c r="BQ127" i="1" s="1"/>
  <c r="BP124" i="1"/>
  <c r="BP121" i="1"/>
  <c r="BP126" i="1"/>
  <c r="BN125" i="1"/>
  <c r="BN121" i="1"/>
  <c r="BN124" i="1"/>
  <c r="BN126" i="1"/>
  <c r="BN127" i="1" s="1"/>
  <c r="BN123" i="1"/>
  <c r="BN122" i="1"/>
  <c r="BV127" i="1"/>
  <c r="AH121" i="1"/>
  <c r="AH122" i="1"/>
  <c r="AH124" i="1"/>
  <c r="AH126" i="1"/>
  <c r="AH123" i="1"/>
  <c r="AK127" i="1" s="1"/>
  <c r="AH125" i="1"/>
  <c r="AU123" i="1"/>
  <c r="AU125" i="1"/>
  <c r="AU122" i="1"/>
  <c r="AY127" i="1" s="1"/>
  <c r="AU124" i="1"/>
  <c r="AW127" i="1" s="1"/>
  <c r="AU126" i="1"/>
  <c r="AU121" i="1"/>
  <c r="AZ127" i="1"/>
  <c r="AC124" i="1"/>
  <c r="AC125" i="1"/>
  <c r="AC123" i="1"/>
  <c r="AC121" i="1"/>
  <c r="AC122" i="1"/>
  <c r="AC126" i="1"/>
  <c r="BO124" i="1"/>
  <c r="BO125" i="1"/>
  <c r="BO121" i="1"/>
  <c r="BO122" i="1"/>
  <c r="BO123" i="1"/>
  <c r="BR127" i="1" s="1"/>
  <c r="BO126" i="1"/>
  <c r="BO127" i="1" s="1"/>
  <c r="DG124" i="1"/>
  <c r="DG125" i="1"/>
  <c r="DG122" i="1"/>
  <c r="DG126" i="1"/>
  <c r="DG123" i="1"/>
  <c r="DG121" i="1"/>
  <c r="Z127" i="1"/>
  <c r="DD121" i="1"/>
  <c r="DD123" i="1"/>
  <c r="DD126" i="1"/>
  <c r="DD125" i="1"/>
  <c r="DD124" i="1"/>
  <c r="DD122" i="1"/>
  <c r="DB127" i="1"/>
  <c r="CR124" i="1"/>
  <c r="CR125" i="1"/>
  <c r="CR121" i="1"/>
  <c r="CR126" i="1"/>
  <c r="CR123" i="1"/>
  <c r="CR122" i="1"/>
  <c r="BD127" i="1"/>
  <c r="DF122" i="1"/>
  <c r="DF124" i="1"/>
  <c r="DF123" i="1"/>
  <c r="DF121" i="1"/>
  <c r="DF125" i="1"/>
  <c r="DF126" i="1"/>
  <c r="AG122" i="1"/>
  <c r="AG126" i="1"/>
  <c r="AG124" i="1"/>
  <c r="AG123" i="1"/>
  <c r="AG125" i="1"/>
  <c r="AG121" i="1"/>
  <c r="DA127" i="1"/>
  <c r="CP123" i="1"/>
  <c r="CP122" i="1"/>
  <c r="CP126" i="1"/>
  <c r="CP127" i="1" s="1"/>
  <c r="CP124" i="1"/>
  <c r="CP121" i="1"/>
  <c r="CP125" i="1"/>
  <c r="AI121" i="1"/>
  <c r="AI123" i="1"/>
  <c r="AI124" i="1"/>
  <c r="AI122" i="1"/>
  <c r="AI126" i="1"/>
  <c r="AI125" i="1"/>
  <c r="AJ127" i="1" s="1"/>
  <c r="CE123" i="1"/>
  <c r="CE125" i="1"/>
  <c r="CE121" i="1"/>
  <c r="CE126" i="1"/>
  <c r="CE122" i="1"/>
  <c r="CE124" i="1"/>
  <c r="BZ126" i="1"/>
  <c r="BZ124" i="1"/>
  <c r="BZ122" i="1"/>
  <c r="BZ125" i="1"/>
  <c r="BZ123" i="1"/>
  <c r="BZ121" i="1"/>
  <c r="BS127" i="1"/>
  <c r="CO121" i="1"/>
  <c r="CO122" i="1"/>
  <c r="CO123" i="1"/>
  <c r="CO126" i="1"/>
  <c r="CO124" i="1"/>
  <c r="CO125" i="1"/>
  <c r="CG126" i="1"/>
  <c r="CG125" i="1"/>
  <c r="CG122" i="1"/>
  <c r="CG123" i="1"/>
  <c r="CG121" i="1"/>
  <c r="CG124" i="1"/>
  <c r="AQ126" i="1"/>
  <c r="AQ127" i="1" s="1"/>
  <c r="AQ124" i="1"/>
  <c r="AQ123" i="1"/>
  <c r="AQ125" i="1"/>
  <c r="AR127" i="1" s="1"/>
  <c r="AQ122" i="1"/>
  <c r="AQ121" i="1"/>
  <c r="CC123" i="1"/>
  <c r="CC124" i="1"/>
  <c r="CC122" i="1"/>
  <c r="CC125" i="1"/>
  <c r="CC121" i="1"/>
  <c r="CC126" i="1"/>
  <c r="DE126" i="1"/>
  <c r="DE127" i="1" s="1"/>
  <c r="DE125" i="1"/>
  <c r="DE124" i="1"/>
  <c r="DE121" i="1"/>
  <c r="DE122" i="1"/>
  <c r="DE123" i="1"/>
  <c r="Y131" i="1"/>
  <c r="Y129" i="1"/>
  <c r="Y133" i="1"/>
  <c r="Y134" i="1" s="1"/>
  <c r="Y130" i="1"/>
  <c r="Y128" i="1"/>
  <c r="Y132" i="1"/>
  <c r="AT125" i="1"/>
  <c r="AT124" i="1"/>
  <c r="AT122" i="1"/>
  <c r="AT123" i="1"/>
  <c r="AT126" i="1"/>
  <c r="AT127" i="1" s="1"/>
  <c r="AT121" i="1"/>
  <c r="X136" i="1"/>
  <c r="X138" i="1"/>
  <c r="X139" i="1"/>
  <c r="X137" i="1"/>
  <c r="X135" i="1"/>
  <c r="X140" i="1"/>
  <c r="X141" i="1" s="1"/>
  <c r="BC127" i="1"/>
  <c r="BE127" i="1"/>
  <c r="CF127" i="1"/>
  <c r="CB123" i="1"/>
  <c r="CB124" i="1"/>
  <c r="CB122" i="1"/>
  <c r="CB121" i="1"/>
  <c r="CB125" i="1"/>
  <c r="CB126" i="1"/>
  <c r="BA127" i="1"/>
  <c r="AE125" i="1"/>
  <c r="AE126" i="1"/>
  <c r="AE127" i="1" s="1"/>
  <c r="AE123" i="1"/>
  <c r="AE122" i="1"/>
  <c r="AE121" i="1"/>
  <c r="AE124" i="1"/>
  <c r="AL121" i="1"/>
  <c r="AL123" i="1"/>
  <c r="AL122" i="1"/>
  <c r="AP127" i="1" s="1"/>
  <c r="AL125" i="1"/>
  <c r="AM127" i="1" s="1"/>
  <c r="AL126" i="1"/>
  <c r="AL124" i="1"/>
  <c r="BH127" i="1"/>
  <c r="BX123" i="1"/>
  <c r="BX126" i="1"/>
  <c r="BX127" i="1" s="1"/>
  <c r="BX125" i="1"/>
  <c r="BX122" i="1"/>
  <c r="BX124" i="1"/>
  <c r="BX121" i="1"/>
  <c r="AA126" i="1"/>
  <c r="AA127" i="1" s="1"/>
  <c r="AA121" i="1"/>
  <c r="AA123" i="1"/>
  <c r="AA124" i="1"/>
  <c r="AA122" i="1"/>
  <c r="AA125" i="1"/>
  <c r="CS122" i="1"/>
  <c r="CS125" i="1"/>
  <c r="CS121" i="1"/>
  <c r="CS126" i="1"/>
  <c r="CS127" i="1" s="1"/>
  <c r="CS124" i="1"/>
  <c r="CS123" i="1"/>
  <c r="DH122" i="1"/>
  <c r="DH123" i="1"/>
  <c r="DH121" i="1"/>
  <c r="DH125" i="1"/>
  <c r="DH124" i="1"/>
  <c r="DH126" i="1"/>
  <c r="DH127" i="1" s="1"/>
  <c r="CA127" i="1"/>
  <c r="CD125" i="1"/>
  <c r="CD121" i="1"/>
  <c r="CD126" i="1"/>
  <c r="CD127" i="1" s="1"/>
  <c r="CD124" i="1"/>
  <c r="CD123" i="1"/>
  <c r="CD122" i="1"/>
  <c r="BB127" i="1"/>
  <c r="CH125" i="1"/>
  <c r="CH121" i="1"/>
  <c r="CH126" i="1"/>
  <c r="CH127" i="1" s="1"/>
  <c r="CH123" i="1"/>
  <c r="CH124" i="1"/>
  <c r="CH122" i="1"/>
  <c r="DI126" i="1"/>
  <c r="DI122" i="1"/>
  <c r="DI123" i="1"/>
  <c r="DI121" i="1"/>
  <c r="DI124" i="1"/>
  <c r="DI125" i="1"/>
  <c r="BJ127" i="1"/>
  <c r="CJ124" i="1"/>
  <c r="CL127" i="1" s="1"/>
  <c r="CJ122" i="1"/>
  <c r="CJ121" i="1"/>
  <c r="CJ125" i="1"/>
  <c r="CK127" i="1" s="1"/>
  <c r="CJ126" i="1"/>
  <c r="CJ123" i="1"/>
  <c r="AN127" i="1"/>
  <c r="BW127" i="1"/>
  <c r="BU127" i="1"/>
  <c r="BL127" i="1"/>
  <c r="BI127" i="1"/>
  <c r="BT127" i="1"/>
  <c r="BM127" i="1"/>
  <c r="BK127" i="1"/>
  <c r="CK131" i="1" l="1"/>
  <c r="CK133" i="1"/>
  <c r="CK128" i="1"/>
  <c r="CK132" i="1"/>
  <c r="CK130" i="1"/>
  <c r="CK129" i="1"/>
  <c r="AM132" i="1"/>
  <c r="AM131" i="1"/>
  <c r="AM128" i="1"/>
  <c r="AM129" i="1"/>
  <c r="AM130" i="1"/>
  <c r="AM133" i="1"/>
  <c r="AR131" i="1"/>
  <c r="AR132" i="1"/>
  <c r="AR130" i="1"/>
  <c r="AR129" i="1"/>
  <c r="AR128" i="1"/>
  <c r="AR133" i="1"/>
  <c r="BR132" i="1"/>
  <c r="BR128" i="1"/>
  <c r="BR130" i="1"/>
  <c r="BR129" i="1"/>
  <c r="BR133" i="1"/>
  <c r="BR131" i="1"/>
  <c r="CN129" i="1"/>
  <c r="CN133" i="1"/>
  <c r="CN128" i="1"/>
  <c r="CN130" i="1"/>
  <c r="CN131" i="1"/>
  <c r="CN132" i="1"/>
  <c r="AX128" i="1"/>
  <c r="AX130" i="1"/>
  <c r="AX132" i="1"/>
  <c r="AX133" i="1"/>
  <c r="AX131" i="1"/>
  <c r="AX129" i="1"/>
  <c r="CZ130" i="1"/>
  <c r="CZ131" i="1"/>
  <c r="CZ133" i="1"/>
  <c r="CZ132" i="1"/>
  <c r="CZ128" i="1"/>
  <c r="CZ129" i="1"/>
  <c r="AP129" i="1"/>
  <c r="AP132" i="1"/>
  <c r="AP130" i="1"/>
  <c r="AP133" i="1"/>
  <c r="AP131" i="1"/>
  <c r="AP128" i="1"/>
  <c r="AJ129" i="1"/>
  <c r="AJ131" i="1"/>
  <c r="AJ133" i="1"/>
  <c r="AJ128" i="1"/>
  <c r="AJ130" i="1"/>
  <c r="AJ132" i="1"/>
  <c r="AV128" i="1"/>
  <c r="AV130" i="1"/>
  <c r="AV131" i="1"/>
  <c r="AV129" i="1"/>
  <c r="AV133" i="1"/>
  <c r="AV132" i="1"/>
  <c r="AW133" i="1"/>
  <c r="AW129" i="1"/>
  <c r="AW132" i="1"/>
  <c r="AW128" i="1"/>
  <c r="AW131" i="1"/>
  <c r="AW130" i="1"/>
  <c r="BQ131" i="1"/>
  <c r="BQ132" i="1"/>
  <c r="BQ129" i="1"/>
  <c r="BQ133" i="1"/>
  <c r="BQ130" i="1"/>
  <c r="BQ128" i="1"/>
  <c r="CL130" i="1"/>
  <c r="CL132" i="1"/>
  <c r="CL129" i="1"/>
  <c r="CL133" i="1"/>
  <c r="CL128" i="1"/>
  <c r="CL131" i="1"/>
  <c r="AY129" i="1"/>
  <c r="AY131" i="1"/>
  <c r="AY133" i="1"/>
  <c r="AY130" i="1"/>
  <c r="AY132" i="1"/>
  <c r="AY128" i="1"/>
  <c r="AK128" i="1"/>
  <c r="AK132" i="1"/>
  <c r="AK130" i="1"/>
  <c r="AK133" i="1"/>
  <c r="AK131" i="1"/>
  <c r="AK129" i="1"/>
  <c r="BL128" i="1"/>
  <c r="BL129" i="1"/>
  <c r="BL130" i="1"/>
  <c r="BL131" i="1"/>
  <c r="BL132" i="1"/>
  <c r="BL133" i="1"/>
  <c r="AN130" i="1"/>
  <c r="AN128" i="1"/>
  <c r="AN133" i="1"/>
  <c r="AN131" i="1"/>
  <c r="AN132" i="1"/>
  <c r="AN129" i="1"/>
  <c r="BB129" i="1"/>
  <c r="BB133" i="1"/>
  <c r="BB131" i="1"/>
  <c r="BB132" i="1"/>
  <c r="BB128" i="1"/>
  <c r="BB130" i="1"/>
  <c r="CD131" i="1"/>
  <c r="CD130" i="1"/>
  <c r="CD129" i="1"/>
  <c r="CD128" i="1"/>
  <c r="CD133" i="1"/>
  <c r="CD132" i="1"/>
  <c r="AE131" i="1"/>
  <c r="AE128" i="1"/>
  <c r="AE129" i="1"/>
  <c r="AE132" i="1"/>
  <c r="AE130" i="1"/>
  <c r="AE133" i="1"/>
  <c r="AT133" i="1"/>
  <c r="AT130" i="1"/>
  <c r="AT132" i="1"/>
  <c r="AT131" i="1"/>
  <c r="AT128" i="1"/>
  <c r="AT129" i="1"/>
  <c r="DE132" i="1"/>
  <c r="DE131" i="1"/>
  <c r="DE129" i="1"/>
  <c r="DE130" i="1"/>
  <c r="DE128" i="1"/>
  <c r="DE133" i="1"/>
  <c r="AQ133" i="1"/>
  <c r="AQ129" i="1"/>
  <c r="AQ132" i="1"/>
  <c r="AQ131" i="1"/>
  <c r="AQ128" i="1"/>
  <c r="AQ130" i="1"/>
  <c r="DA132" i="1"/>
  <c r="DA128" i="1"/>
  <c r="DA131" i="1"/>
  <c r="DA130" i="1"/>
  <c r="DA133" i="1"/>
  <c r="DA129" i="1"/>
  <c r="CR127" i="1"/>
  <c r="DG127" i="1"/>
  <c r="CI129" i="1"/>
  <c r="CI128" i="1"/>
  <c r="CI130" i="1"/>
  <c r="CI133" i="1"/>
  <c r="CI132" i="1"/>
  <c r="CI131" i="1"/>
  <c r="DC131" i="1"/>
  <c r="DC133" i="1"/>
  <c r="DC130" i="1"/>
  <c r="DC128" i="1"/>
  <c r="DC132" i="1"/>
  <c r="DC129" i="1"/>
  <c r="BT128" i="1"/>
  <c r="BT129" i="1"/>
  <c r="BT133" i="1"/>
  <c r="BT131" i="1"/>
  <c r="BT130" i="1"/>
  <c r="BT132" i="1"/>
  <c r="CH128" i="1"/>
  <c r="CH131" i="1"/>
  <c r="CH130" i="1"/>
  <c r="CH129" i="1"/>
  <c r="CH132" i="1"/>
  <c r="CH133" i="1"/>
  <c r="CS129" i="1"/>
  <c r="CS128" i="1"/>
  <c r="CS132" i="1"/>
  <c r="CS130" i="1"/>
  <c r="CS131" i="1"/>
  <c r="CS133" i="1"/>
  <c r="BH128" i="1"/>
  <c r="BH131" i="1"/>
  <c r="BH133" i="1"/>
  <c r="BH132" i="1"/>
  <c r="BH129" i="1"/>
  <c r="BH130" i="1"/>
  <c r="X147" i="1"/>
  <c r="X148" i="1" s="1"/>
  <c r="X152" i="1" s="1"/>
  <c r="X143" i="1"/>
  <c r="X146" i="1"/>
  <c r="X145" i="1"/>
  <c r="X142" i="1"/>
  <c r="X144" i="1"/>
  <c r="CC127" i="1"/>
  <c r="CP129" i="1"/>
  <c r="CP128" i="1"/>
  <c r="CP130" i="1"/>
  <c r="CP131" i="1"/>
  <c r="CP132" i="1"/>
  <c r="CP133" i="1"/>
  <c r="AG127" i="1"/>
  <c r="BD133" i="1"/>
  <c r="BD129" i="1"/>
  <c r="BD130" i="1"/>
  <c r="BD128" i="1"/>
  <c r="BD132" i="1"/>
  <c r="BD131" i="1"/>
  <c r="Z129" i="1"/>
  <c r="Z133" i="1"/>
  <c r="Z134" i="1" s="1"/>
  <c r="Z132" i="1"/>
  <c r="Z131" i="1"/>
  <c r="Z128" i="1"/>
  <c r="Z130" i="1"/>
  <c r="AZ133" i="1"/>
  <c r="AZ129" i="1"/>
  <c r="AZ131" i="1"/>
  <c r="AZ128" i="1"/>
  <c r="AZ130" i="1"/>
  <c r="AZ132" i="1"/>
  <c r="BP127" i="1"/>
  <c r="BY132" i="1"/>
  <c r="BY130" i="1"/>
  <c r="BY129" i="1"/>
  <c r="BY128" i="1"/>
  <c r="BY133" i="1"/>
  <c r="BY131" i="1"/>
  <c r="BF131" i="1"/>
  <c r="BF130" i="1"/>
  <c r="BF133" i="1"/>
  <c r="BF134" i="1" s="1"/>
  <c r="BF129" i="1"/>
  <c r="BF132" i="1"/>
  <c r="BF128" i="1"/>
  <c r="CW127" i="1"/>
  <c r="AF127" i="1"/>
  <c r="BU130" i="1"/>
  <c r="BU133" i="1"/>
  <c r="BU132" i="1"/>
  <c r="BU131" i="1"/>
  <c r="BU129" i="1"/>
  <c r="BU128" i="1"/>
  <c r="CJ127" i="1"/>
  <c r="AA129" i="1"/>
  <c r="AA132" i="1"/>
  <c r="AA130" i="1"/>
  <c r="AA128" i="1"/>
  <c r="AA131" i="1"/>
  <c r="AA133" i="1"/>
  <c r="AA134" i="1" s="1"/>
  <c r="BA133" i="1"/>
  <c r="BA132" i="1"/>
  <c r="BA130" i="1"/>
  <c r="BA131" i="1"/>
  <c r="BA128" i="1"/>
  <c r="BA129" i="1"/>
  <c r="CG127" i="1"/>
  <c r="BS132" i="1"/>
  <c r="BS128" i="1"/>
  <c r="BS133" i="1"/>
  <c r="BS130" i="1"/>
  <c r="BS131" i="1"/>
  <c r="BS129" i="1"/>
  <c r="DD127" i="1"/>
  <c r="AH127" i="1"/>
  <c r="BV132" i="1"/>
  <c r="BV129" i="1"/>
  <c r="BV130" i="1"/>
  <c r="BV133" i="1"/>
  <c r="BV131" i="1"/>
  <c r="BV128" i="1"/>
  <c r="AB127" i="1"/>
  <c r="CQ127" i="1"/>
  <c r="CY127" i="1"/>
  <c r="BG134" i="1"/>
  <c r="BM128" i="1"/>
  <c r="BM131" i="1"/>
  <c r="BM133" i="1"/>
  <c r="BM129" i="1"/>
  <c r="BM132" i="1"/>
  <c r="BM130" i="1"/>
  <c r="BW128" i="1"/>
  <c r="BW130" i="1"/>
  <c r="BW131" i="1"/>
  <c r="BW132" i="1"/>
  <c r="BW133" i="1"/>
  <c r="BW129" i="1"/>
  <c r="CA128" i="1"/>
  <c r="CA130" i="1"/>
  <c r="CA129" i="1"/>
  <c r="CA132" i="1"/>
  <c r="CA131" i="1"/>
  <c r="CA133" i="1"/>
  <c r="BC129" i="1"/>
  <c r="BC128" i="1"/>
  <c r="BC131" i="1"/>
  <c r="BC132" i="1"/>
  <c r="BC133" i="1"/>
  <c r="BC130" i="1"/>
  <c r="Y137" i="1"/>
  <c r="Y136" i="1"/>
  <c r="Y139" i="1"/>
  <c r="Y138" i="1"/>
  <c r="Y135" i="1"/>
  <c r="Y140" i="1"/>
  <c r="Y141" i="1" s="1"/>
  <c r="CE127" i="1"/>
  <c r="DB129" i="1"/>
  <c r="DB131" i="1"/>
  <c r="DB128" i="1"/>
  <c r="DB130" i="1"/>
  <c r="DB132" i="1"/>
  <c r="DB133" i="1"/>
  <c r="BO133" i="1"/>
  <c r="BO131" i="1"/>
  <c r="BO128" i="1"/>
  <c r="BO129" i="1"/>
  <c r="BO132" i="1"/>
  <c r="BO130" i="1"/>
  <c r="AO128" i="1"/>
  <c r="AO131" i="1"/>
  <c r="AO132" i="1"/>
  <c r="AO129" i="1"/>
  <c r="AO130" i="1"/>
  <c r="AO133" i="1"/>
  <c r="CT127" i="1"/>
  <c r="CM128" i="1"/>
  <c r="CM129" i="1"/>
  <c r="CM133" i="1"/>
  <c r="CM132" i="1"/>
  <c r="CM130" i="1"/>
  <c r="CM131" i="1"/>
  <c r="AD127" i="1"/>
  <c r="DI127" i="1"/>
  <c r="DH128" i="1"/>
  <c r="DH130" i="1"/>
  <c r="DH132" i="1"/>
  <c r="DH133" i="1"/>
  <c r="DH129" i="1"/>
  <c r="DH131" i="1"/>
  <c r="CF132" i="1"/>
  <c r="CF130" i="1"/>
  <c r="CF131" i="1"/>
  <c r="CF128" i="1"/>
  <c r="CF133" i="1"/>
  <c r="CF129" i="1"/>
  <c r="CO127" i="1"/>
  <c r="BZ127" i="1"/>
  <c r="AI127" i="1"/>
  <c r="BN130" i="1"/>
  <c r="BN128" i="1"/>
  <c r="BN131" i="1"/>
  <c r="BN132" i="1"/>
  <c r="BN129" i="1"/>
  <c r="BN133" i="1"/>
  <c r="CU127" i="1"/>
  <c r="BK131" i="1"/>
  <c r="BK130" i="1"/>
  <c r="BK129" i="1"/>
  <c r="BK128" i="1"/>
  <c r="BK132" i="1"/>
  <c r="BK133" i="1"/>
  <c r="BI128" i="1"/>
  <c r="BI132" i="1"/>
  <c r="BI130" i="1"/>
  <c r="BI133" i="1"/>
  <c r="BI131" i="1"/>
  <c r="BI129" i="1"/>
  <c r="BJ130" i="1"/>
  <c r="BJ128" i="1"/>
  <c r="BJ131" i="1"/>
  <c r="BJ129" i="1"/>
  <c r="BJ132" i="1"/>
  <c r="BJ133" i="1"/>
  <c r="BX133" i="1"/>
  <c r="BX132" i="1"/>
  <c r="BX130" i="1"/>
  <c r="BX131" i="1"/>
  <c r="BX129" i="1"/>
  <c r="BX128" i="1"/>
  <c r="AL127" i="1"/>
  <c r="CB127" i="1"/>
  <c r="BE128" i="1"/>
  <c r="BE133" i="1"/>
  <c r="BE129" i="1"/>
  <c r="BE130" i="1"/>
  <c r="BE131" i="1"/>
  <c r="BE132" i="1"/>
  <c r="DF127" i="1"/>
  <c r="AC127" i="1"/>
  <c r="AU127" i="1"/>
  <c r="CV127" i="1"/>
  <c r="AS127" i="1"/>
  <c r="CX127" i="1"/>
  <c r="AS129" i="1" l="1"/>
  <c r="AS133" i="1"/>
  <c r="AS134" i="1" s="1"/>
  <c r="AS130" i="1"/>
  <c r="AS128" i="1"/>
  <c r="AS132" i="1"/>
  <c r="AS131" i="1"/>
  <c r="DF130" i="1"/>
  <c r="DF133" i="1"/>
  <c r="DF134" i="1" s="1"/>
  <c r="DF128" i="1"/>
  <c r="DF131" i="1"/>
  <c r="DF132" i="1"/>
  <c r="DF129" i="1"/>
  <c r="AI131" i="1"/>
  <c r="AI128" i="1"/>
  <c r="AI129" i="1"/>
  <c r="AI132" i="1"/>
  <c r="AJ134" i="1" s="1"/>
  <c r="AI133" i="1"/>
  <c r="AI130" i="1"/>
  <c r="AD133" i="1"/>
  <c r="AD128" i="1"/>
  <c r="AD131" i="1"/>
  <c r="AD129" i="1"/>
  <c r="AD132" i="1"/>
  <c r="AE134" i="1" s="1"/>
  <c r="AD130" i="1"/>
  <c r="DD131" i="1"/>
  <c r="DD128" i="1"/>
  <c r="DD129" i="1"/>
  <c r="DH134" i="1" s="1"/>
  <c r="DD130" i="1"/>
  <c r="DD133" i="1"/>
  <c r="DD134" i="1" s="1"/>
  <c r="DD132" i="1"/>
  <c r="DE134" i="1" s="1"/>
  <c r="CJ131" i="1"/>
  <c r="CJ133" i="1"/>
  <c r="CJ132" i="1"/>
  <c r="CJ130" i="1"/>
  <c r="CJ129" i="1"/>
  <c r="CN134" i="1" s="1"/>
  <c r="CJ128" i="1"/>
  <c r="CW133" i="1"/>
  <c r="CW130" i="1"/>
  <c r="CW132" i="1"/>
  <c r="CW129" i="1"/>
  <c r="CW131" i="1"/>
  <c r="CW128" i="1"/>
  <c r="BY134" i="1"/>
  <c r="Z139" i="1"/>
  <c r="Z140" i="1"/>
  <c r="Z141" i="1" s="1"/>
  <c r="Z137" i="1"/>
  <c r="Z138" i="1"/>
  <c r="Z135" i="1"/>
  <c r="Z136" i="1"/>
  <c r="AG131" i="1"/>
  <c r="AG130" i="1"/>
  <c r="AG133" i="1"/>
  <c r="AG128" i="1"/>
  <c r="AG129" i="1"/>
  <c r="AG132" i="1"/>
  <c r="BL134" i="1"/>
  <c r="BE134" i="1"/>
  <c r="CU133" i="1"/>
  <c r="CU134" i="1" s="1"/>
  <c r="CU131" i="1"/>
  <c r="CU132" i="1"/>
  <c r="CU130" i="1"/>
  <c r="CU129" i="1"/>
  <c r="CU128" i="1"/>
  <c r="BG138" i="1"/>
  <c r="BG137" i="1"/>
  <c r="BG139" i="1"/>
  <c r="BG135" i="1"/>
  <c r="BG140" i="1"/>
  <c r="BG136" i="1"/>
  <c r="BA134" i="1"/>
  <c r="BU134" i="1"/>
  <c r="BP131" i="1"/>
  <c r="BP128" i="1"/>
  <c r="BP133" i="1"/>
  <c r="BP134" i="1" s="1"/>
  <c r="BP130" i="1"/>
  <c r="BS134" i="1" s="1"/>
  <c r="BP129" i="1"/>
  <c r="BP132" i="1"/>
  <c r="BH134" i="1"/>
  <c r="BR134" i="1"/>
  <c r="AU133" i="1"/>
  <c r="AU134" i="1" s="1"/>
  <c r="AU128" i="1"/>
  <c r="AZ134" i="1" s="1"/>
  <c r="AU129" i="1"/>
  <c r="AU132" i="1"/>
  <c r="AV134" i="1" s="1"/>
  <c r="AU131" i="1"/>
  <c r="AU130" i="1"/>
  <c r="BN134" i="1"/>
  <c r="CO129" i="1"/>
  <c r="CO133" i="1"/>
  <c r="CO134" i="1" s="1"/>
  <c r="CO132" i="1"/>
  <c r="CP134" i="1" s="1"/>
  <c r="CO130" i="1"/>
  <c r="CO128" i="1"/>
  <c r="CO131" i="1"/>
  <c r="CE131" i="1"/>
  <c r="CE129" i="1"/>
  <c r="CE128" i="1"/>
  <c r="CE132" i="1"/>
  <c r="CF134" i="1" s="1"/>
  <c r="CE133" i="1"/>
  <c r="CE130" i="1"/>
  <c r="BC134" i="1"/>
  <c r="BW134" i="1"/>
  <c r="BM134" i="1"/>
  <c r="CY130" i="1"/>
  <c r="CY129" i="1"/>
  <c r="CY132" i="1"/>
  <c r="CY128" i="1"/>
  <c r="CY131" i="1"/>
  <c r="CY133" i="1"/>
  <c r="AA140" i="1"/>
  <c r="AA141" i="1" s="1"/>
  <c r="AA136" i="1"/>
  <c r="AA138" i="1"/>
  <c r="AA137" i="1"/>
  <c r="AA139" i="1"/>
  <c r="AA135" i="1"/>
  <c r="CI134" i="1"/>
  <c r="DG130" i="1"/>
  <c r="DG131" i="1"/>
  <c r="DG132" i="1"/>
  <c r="DG128" i="1"/>
  <c r="DG129" i="1"/>
  <c r="DG133" i="1"/>
  <c r="BQ134" i="1"/>
  <c r="AX134" i="1"/>
  <c r="AR134" i="1"/>
  <c r="AL131" i="1"/>
  <c r="AN134" i="1" s="1"/>
  <c r="AL128" i="1"/>
  <c r="AL133" i="1"/>
  <c r="AL129" i="1"/>
  <c r="AP134" i="1" s="1"/>
  <c r="AL132" i="1"/>
  <c r="AM134" i="1" s="1"/>
  <c r="AL130" i="1"/>
  <c r="AO134" i="1" s="1"/>
  <c r="CM134" i="1"/>
  <c r="DB134" i="1"/>
  <c r="AB128" i="1"/>
  <c r="AB131" i="1"/>
  <c r="AB133" i="1"/>
  <c r="AB134" i="1" s="1"/>
  <c r="AB130" i="1"/>
  <c r="AB132" i="1"/>
  <c r="AB129" i="1"/>
  <c r="BF137" i="1"/>
  <c r="BF138" i="1"/>
  <c r="BF135" i="1"/>
  <c r="BF136" i="1"/>
  <c r="BF140" i="1"/>
  <c r="BF139" i="1"/>
  <c r="BB134" i="1"/>
  <c r="CV130" i="1"/>
  <c r="CV133" i="1"/>
  <c r="CV128" i="1"/>
  <c r="CV131" i="1"/>
  <c r="CV129" i="1"/>
  <c r="CV132" i="1"/>
  <c r="BZ128" i="1"/>
  <c r="BZ132" i="1"/>
  <c r="CA134" i="1" s="1"/>
  <c r="BZ131" i="1"/>
  <c r="BZ129" i="1"/>
  <c r="BZ133" i="1"/>
  <c r="BZ134" i="1" s="1"/>
  <c r="BZ130" i="1"/>
  <c r="CZ134" i="1"/>
  <c r="BX134" i="1"/>
  <c r="CX129" i="1"/>
  <c r="CX131" i="1"/>
  <c r="CX132" i="1"/>
  <c r="CX130" i="1"/>
  <c r="DA134" i="1" s="1"/>
  <c r="CX133" i="1"/>
  <c r="CX128" i="1"/>
  <c r="DC134" i="1" s="1"/>
  <c r="AC132" i="1"/>
  <c r="AC130" i="1"/>
  <c r="AC129" i="1"/>
  <c r="AC131" i="1"/>
  <c r="AC133" i="1"/>
  <c r="AC134" i="1" s="1"/>
  <c r="AC128" i="1"/>
  <c r="CB133" i="1"/>
  <c r="CB134" i="1" s="1"/>
  <c r="CB131" i="1"/>
  <c r="CD134" i="1" s="1"/>
  <c r="CB130" i="1"/>
  <c r="CB128" i="1"/>
  <c r="CB132" i="1"/>
  <c r="CB129" i="1"/>
  <c r="BJ134" i="1"/>
  <c r="BI134" i="1"/>
  <c r="BK134" i="1"/>
  <c r="DI132" i="1"/>
  <c r="DI133" i="1"/>
  <c r="DI128" i="1"/>
  <c r="DI131" i="1"/>
  <c r="DI130" i="1"/>
  <c r="DI129" i="1"/>
  <c r="CT128" i="1"/>
  <c r="CT131" i="1"/>
  <c r="CT129" i="1"/>
  <c r="CT130" i="1"/>
  <c r="CT132" i="1"/>
  <c r="CT133" i="1"/>
  <c r="BO134" i="1"/>
  <c r="Y146" i="1"/>
  <c r="Y144" i="1"/>
  <c r="Y142" i="1"/>
  <c r="Y147" i="1"/>
  <c r="Y148" i="1" s="1"/>
  <c r="Y152" i="1" s="1"/>
  <c r="Y143" i="1"/>
  <c r="Y145" i="1"/>
  <c r="CQ128" i="1"/>
  <c r="CQ129" i="1"/>
  <c r="CQ131" i="1"/>
  <c r="CQ130" i="1"/>
  <c r="CQ132" i="1"/>
  <c r="CQ133" i="1"/>
  <c r="BV134" i="1"/>
  <c r="AH129" i="1"/>
  <c r="AH130" i="1"/>
  <c r="AK134" i="1" s="1"/>
  <c r="AH131" i="1"/>
  <c r="AH133" i="1"/>
  <c r="AH128" i="1"/>
  <c r="AH132" i="1"/>
  <c r="CG131" i="1"/>
  <c r="CG133" i="1"/>
  <c r="CG129" i="1"/>
  <c r="CK134" i="1" s="1"/>
  <c r="CG128" i="1"/>
  <c r="CL134" i="1" s="1"/>
  <c r="CG130" i="1"/>
  <c r="CG132" i="1"/>
  <c r="CH134" i="1" s="1"/>
  <c r="AF133" i="1"/>
  <c r="AF134" i="1" s="1"/>
  <c r="AF132" i="1"/>
  <c r="AF131" i="1"/>
  <c r="AF130" i="1"/>
  <c r="AF129" i="1"/>
  <c r="AF128" i="1"/>
  <c r="BD134" i="1"/>
  <c r="CC129" i="1"/>
  <c r="CC131" i="1"/>
  <c r="CC132" i="1"/>
  <c r="CC128" i="1"/>
  <c r="CC133" i="1"/>
  <c r="CC130" i="1"/>
  <c r="BT134" i="1"/>
  <c r="CR133" i="1"/>
  <c r="CR128" i="1"/>
  <c r="CR132" i="1"/>
  <c r="CS134" i="1" s="1"/>
  <c r="CR131" i="1"/>
  <c r="CR130" i="1"/>
  <c r="CR129" i="1"/>
  <c r="AQ134" i="1"/>
  <c r="AT134" i="1"/>
  <c r="AY134" i="1"/>
  <c r="AW134" i="1"/>
  <c r="DC137" i="1" l="1"/>
  <c r="DC136" i="1"/>
  <c r="DC138" i="1"/>
  <c r="DC139" i="1"/>
  <c r="DC140" i="1"/>
  <c r="DC135" i="1"/>
  <c r="AM139" i="1"/>
  <c r="AM136" i="1"/>
  <c r="AM140" i="1"/>
  <c r="AM135" i="1"/>
  <c r="AM137" i="1"/>
  <c r="AM138" i="1"/>
  <c r="CF139" i="1"/>
  <c r="CF137" i="1"/>
  <c r="CF138" i="1"/>
  <c r="CF136" i="1"/>
  <c r="CF135" i="1"/>
  <c r="CF140" i="1"/>
  <c r="AJ136" i="1"/>
  <c r="AJ135" i="1"/>
  <c r="AJ139" i="1"/>
  <c r="AJ138" i="1"/>
  <c r="AJ140" i="1"/>
  <c r="AJ137" i="1"/>
  <c r="AK135" i="1"/>
  <c r="AK140" i="1"/>
  <c r="AK137" i="1"/>
  <c r="AK138" i="1"/>
  <c r="AK139" i="1"/>
  <c r="AK136" i="1"/>
  <c r="AP136" i="1"/>
  <c r="AP140" i="1"/>
  <c r="AP139" i="1"/>
  <c r="AP137" i="1"/>
  <c r="AP135" i="1"/>
  <c r="AP138" i="1"/>
  <c r="AV137" i="1"/>
  <c r="AV135" i="1"/>
  <c r="AV140" i="1"/>
  <c r="AV139" i="1"/>
  <c r="AV136" i="1"/>
  <c r="AV138" i="1"/>
  <c r="CN138" i="1"/>
  <c r="CN139" i="1"/>
  <c r="CN136" i="1"/>
  <c r="CN137" i="1"/>
  <c r="CN135" i="1"/>
  <c r="CN140" i="1"/>
  <c r="DH139" i="1"/>
  <c r="DH135" i="1"/>
  <c r="DH137" i="1"/>
  <c r="DH138" i="1"/>
  <c r="DH136" i="1"/>
  <c r="DH140" i="1"/>
  <c r="CS136" i="1"/>
  <c r="CS140" i="1"/>
  <c r="CS137" i="1"/>
  <c r="CS138" i="1"/>
  <c r="CS135" i="1"/>
  <c r="CS139" i="1"/>
  <c r="CK140" i="1"/>
  <c r="CK139" i="1"/>
  <c r="CK137" i="1"/>
  <c r="CK135" i="1"/>
  <c r="CK136" i="1"/>
  <c r="CK138" i="1"/>
  <c r="DA136" i="1"/>
  <c r="DA139" i="1"/>
  <c r="DA135" i="1"/>
  <c r="DA140" i="1"/>
  <c r="DA137" i="1"/>
  <c r="DA138" i="1"/>
  <c r="DE140" i="1"/>
  <c r="DE135" i="1"/>
  <c r="DE136" i="1"/>
  <c r="DE138" i="1"/>
  <c r="DE137" i="1"/>
  <c r="DE139" i="1"/>
  <c r="CD140" i="1"/>
  <c r="CD139" i="1"/>
  <c r="CD138" i="1"/>
  <c r="CD135" i="1"/>
  <c r="CD136" i="1"/>
  <c r="CD137" i="1"/>
  <c r="CA138" i="1"/>
  <c r="CA139" i="1"/>
  <c r="CA136" i="1"/>
  <c r="CA135" i="1"/>
  <c r="CA137" i="1"/>
  <c r="CA140" i="1"/>
  <c r="AN140" i="1"/>
  <c r="AN137" i="1"/>
  <c r="AN138" i="1"/>
  <c r="AN136" i="1"/>
  <c r="AN135" i="1"/>
  <c r="AN139" i="1"/>
  <c r="CL138" i="1"/>
  <c r="CL139" i="1"/>
  <c r="CL135" i="1"/>
  <c r="CL137" i="1"/>
  <c r="CL140" i="1"/>
  <c r="CL136" i="1"/>
  <c r="BS140" i="1"/>
  <c r="BS135" i="1"/>
  <c r="BS137" i="1"/>
  <c r="BS136" i="1"/>
  <c r="BS138" i="1"/>
  <c r="BS139" i="1"/>
  <c r="AE137" i="1"/>
  <c r="AE140" i="1"/>
  <c r="AE139" i="1"/>
  <c r="AE138" i="1"/>
  <c r="AE135" i="1"/>
  <c r="AE136" i="1"/>
  <c r="CH136" i="1"/>
  <c r="CH140" i="1"/>
  <c r="CH135" i="1"/>
  <c r="CH137" i="1"/>
  <c r="CH138" i="1"/>
  <c r="CH139" i="1"/>
  <c r="AO139" i="1"/>
  <c r="AO138" i="1"/>
  <c r="AO137" i="1"/>
  <c r="AO136" i="1"/>
  <c r="AO140" i="1"/>
  <c r="AO135" i="1"/>
  <c r="CP137" i="1"/>
  <c r="CP135" i="1"/>
  <c r="CP138" i="1"/>
  <c r="CP139" i="1"/>
  <c r="CP136" i="1"/>
  <c r="CP140" i="1"/>
  <c r="AZ140" i="1"/>
  <c r="AZ136" i="1"/>
  <c r="AZ139" i="1"/>
  <c r="AZ138" i="1"/>
  <c r="AZ135" i="1"/>
  <c r="AZ137" i="1"/>
  <c r="AW135" i="1"/>
  <c r="AW136" i="1"/>
  <c r="AW138" i="1"/>
  <c r="AW140" i="1"/>
  <c r="AW137" i="1"/>
  <c r="AW139" i="1"/>
  <c r="DD135" i="1"/>
  <c r="DD136" i="1"/>
  <c r="DD137" i="1"/>
  <c r="DD140" i="1"/>
  <c r="DD139" i="1"/>
  <c r="DD138" i="1"/>
  <c r="AS139" i="1"/>
  <c r="AS136" i="1"/>
  <c r="AS138" i="1"/>
  <c r="AS140" i="1"/>
  <c r="AS137" i="1"/>
  <c r="AS135" i="1"/>
  <c r="AQ138" i="1"/>
  <c r="AQ137" i="1"/>
  <c r="AQ140" i="1"/>
  <c r="AQ135" i="1"/>
  <c r="AQ139" i="1"/>
  <c r="AQ136" i="1"/>
  <c r="BO136" i="1"/>
  <c r="BO135" i="1"/>
  <c r="BO140" i="1"/>
  <c r="BO137" i="1"/>
  <c r="BO138" i="1"/>
  <c r="BO139" i="1"/>
  <c r="BJ136" i="1"/>
  <c r="BJ137" i="1"/>
  <c r="BJ139" i="1"/>
  <c r="BJ135" i="1"/>
  <c r="BJ138" i="1"/>
  <c r="BJ140" i="1"/>
  <c r="AC136" i="1"/>
  <c r="AC135" i="1"/>
  <c r="AC137" i="1"/>
  <c r="AC140" i="1"/>
  <c r="AC139" i="1"/>
  <c r="AC138" i="1"/>
  <c r="CZ140" i="1"/>
  <c r="CZ139" i="1"/>
  <c r="CZ137" i="1"/>
  <c r="CZ136" i="1"/>
  <c r="CZ138" i="1"/>
  <c r="CZ135" i="1"/>
  <c r="DB137" i="1"/>
  <c r="DB136" i="1"/>
  <c r="DB140" i="1"/>
  <c r="DB139" i="1"/>
  <c r="DB135" i="1"/>
  <c r="DB138" i="1"/>
  <c r="AX137" i="1"/>
  <c r="AX140" i="1"/>
  <c r="AX138" i="1"/>
  <c r="AX136" i="1"/>
  <c r="AX135" i="1"/>
  <c r="AX139" i="1"/>
  <c r="BM138" i="1"/>
  <c r="BM136" i="1"/>
  <c r="BM135" i="1"/>
  <c r="BM140" i="1"/>
  <c r="BM139" i="1"/>
  <c r="BM137" i="1"/>
  <c r="CE134" i="1"/>
  <c r="BH137" i="1"/>
  <c r="BH139" i="1"/>
  <c r="BH135" i="1"/>
  <c r="BH136" i="1"/>
  <c r="BH138" i="1"/>
  <c r="BH140" i="1"/>
  <c r="BH141" i="1" s="1"/>
  <c r="BU136" i="1"/>
  <c r="BU137" i="1"/>
  <c r="BU138" i="1"/>
  <c r="BU139" i="1"/>
  <c r="BU140" i="1"/>
  <c r="BU135" i="1"/>
  <c r="BY136" i="1"/>
  <c r="BY135" i="1"/>
  <c r="BY140" i="1"/>
  <c r="BY138" i="1"/>
  <c r="BY137" i="1"/>
  <c r="BY139" i="1"/>
  <c r="DF136" i="1"/>
  <c r="DF138" i="1"/>
  <c r="DF139" i="1"/>
  <c r="DF135" i="1"/>
  <c r="DF140" i="1"/>
  <c r="DF137" i="1"/>
  <c r="AY140" i="1"/>
  <c r="AY137" i="1"/>
  <c r="AY138" i="1"/>
  <c r="AY139" i="1"/>
  <c r="AY135" i="1"/>
  <c r="AY136" i="1"/>
  <c r="CC134" i="1"/>
  <c r="AF135" i="1"/>
  <c r="AF136" i="1"/>
  <c r="AF139" i="1"/>
  <c r="AF138" i="1"/>
  <c r="AF140" i="1"/>
  <c r="AF137" i="1"/>
  <c r="CT134" i="1"/>
  <c r="BZ139" i="1"/>
  <c r="BZ138" i="1"/>
  <c r="BZ135" i="1"/>
  <c r="BZ140" i="1"/>
  <c r="BZ141" i="1" s="1"/>
  <c r="BZ137" i="1"/>
  <c r="BZ136" i="1"/>
  <c r="BB137" i="1"/>
  <c r="BB135" i="1"/>
  <c r="BB138" i="1"/>
  <c r="BB139" i="1"/>
  <c r="BB140" i="1"/>
  <c r="BB136" i="1"/>
  <c r="AB137" i="1"/>
  <c r="AB138" i="1"/>
  <c r="AB136" i="1"/>
  <c r="AB139" i="1"/>
  <c r="AB135" i="1"/>
  <c r="AB140" i="1"/>
  <c r="AB141" i="1" s="1"/>
  <c r="CM136" i="1"/>
  <c r="CM140" i="1"/>
  <c r="CM138" i="1"/>
  <c r="CM139" i="1"/>
  <c r="CM137" i="1"/>
  <c r="CM135" i="1"/>
  <c r="CI137" i="1"/>
  <c r="CI139" i="1"/>
  <c r="CI136" i="1"/>
  <c r="CI140" i="1"/>
  <c r="CI138" i="1"/>
  <c r="CI135" i="1"/>
  <c r="AA144" i="1"/>
  <c r="AA147" i="1"/>
  <c r="AA148" i="1" s="1"/>
  <c r="AA152" i="1" s="1"/>
  <c r="AA145" i="1"/>
  <c r="AA146" i="1"/>
  <c r="AA143" i="1"/>
  <c r="AA142" i="1"/>
  <c r="BW137" i="1"/>
  <c r="BW140" i="1"/>
  <c r="BW138" i="1"/>
  <c r="BW136" i="1"/>
  <c r="BW139" i="1"/>
  <c r="BW135" i="1"/>
  <c r="CO135" i="1"/>
  <c r="CO139" i="1"/>
  <c r="CO138" i="1"/>
  <c r="CO137" i="1"/>
  <c r="CO140" i="1"/>
  <c r="CO136" i="1"/>
  <c r="AU140" i="1"/>
  <c r="AU136" i="1"/>
  <c r="AU135" i="1"/>
  <c r="AU137" i="1"/>
  <c r="AU139" i="1"/>
  <c r="AU138" i="1"/>
  <c r="BP140" i="1"/>
  <c r="BP137" i="1"/>
  <c r="BP138" i="1"/>
  <c r="BP139" i="1"/>
  <c r="BP135" i="1"/>
  <c r="BP136" i="1"/>
  <c r="BA137" i="1"/>
  <c r="BA136" i="1"/>
  <c r="BA140" i="1"/>
  <c r="BA135" i="1"/>
  <c r="BA139" i="1"/>
  <c r="BA138" i="1"/>
  <c r="CU138" i="1"/>
  <c r="CU139" i="1"/>
  <c r="CU135" i="1"/>
  <c r="CU137" i="1"/>
  <c r="CU136" i="1"/>
  <c r="CU140" i="1"/>
  <c r="BL135" i="1"/>
  <c r="BL137" i="1"/>
  <c r="BL136" i="1"/>
  <c r="BL140" i="1"/>
  <c r="BL138" i="1"/>
  <c r="BL139" i="1"/>
  <c r="AD134" i="1"/>
  <c r="CR134" i="1"/>
  <c r="BD139" i="1"/>
  <c r="BD135" i="1"/>
  <c r="BD136" i="1"/>
  <c r="BD138" i="1"/>
  <c r="BF141" i="1" s="1"/>
  <c r="BD140" i="1"/>
  <c r="BD137" i="1"/>
  <c r="CG134" i="1"/>
  <c r="AH134" i="1"/>
  <c r="BV139" i="1"/>
  <c r="BV136" i="1"/>
  <c r="BV137" i="1"/>
  <c r="BV135" i="1"/>
  <c r="BV140" i="1"/>
  <c r="BV138" i="1"/>
  <c r="BK138" i="1"/>
  <c r="BK139" i="1"/>
  <c r="BK140" i="1"/>
  <c r="BK135" i="1"/>
  <c r="BK137" i="1"/>
  <c r="BK136" i="1"/>
  <c r="CB138" i="1"/>
  <c r="CB136" i="1"/>
  <c r="CB137" i="1"/>
  <c r="CB135" i="1"/>
  <c r="CB140" i="1"/>
  <c r="CB139" i="1"/>
  <c r="CX134" i="1"/>
  <c r="CV134" i="1"/>
  <c r="AL134" i="1"/>
  <c r="AR139" i="1"/>
  <c r="AR138" i="1"/>
  <c r="AR136" i="1"/>
  <c r="AR137" i="1"/>
  <c r="AR135" i="1"/>
  <c r="AR140" i="1"/>
  <c r="BQ139" i="1"/>
  <c r="BQ135" i="1"/>
  <c r="BQ138" i="1"/>
  <c r="BQ140" i="1"/>
  <c r="BQ141" i="1" s="1"/>
  <c r="BQ136" i="1"/>
  <c r="BQ137" i="1"/>
  <c r="CY134" i="1"/>
  <c r="BC138" i="1"/>
  <c r="BC140" i="1"/>
  <c r="BC141" i="1" s="1"/>
  <c r="BC136" i="1"/>
  <c r="BC137" i="1"/>
  <c r="BC135" i="1"/>
  <c r="BC139" i="1"/>
  <c r="BR136" i="1"/>
  <c r="BR139" i="1"/>
  <c r="BR138" i="1"/>
  <c r="BR135" i="1"/>
  <c r="BR137" i="1"/>
  <c r="BR140" i="1"/>
  <c r="BE137" i="1"/>
  <c r="BE136" i="1"/>
  <c r="BE139" i="1"/>
  <c r="BE140" i="1"/>
  <c r="BE138" i="1"/>
  <c r="BE135" i="1"/>
  <c r="Z144" i="1"/>
  <c r="Z145" i="1"/>
  <c r="Z146" i="1"/>
  <c r="Z142" i="1"/>
  <c r="Z147" i="1"/>
  <c r="Z148" i="1" s="1"/>
  <c r="Z152" i="1" s="1"/>
  <c r="Z143" i="1"/>
  <c r="CW134" i="1"/>
  <c r="AT140" i="1"/>
  <c r="AT141" i="1" s="1"/>
  <c r="AT139" i="1"/>
  <c r="AT136" i="1"/>
  <c r="AT135" i="1"/>
  <c r="AT138" i="1"/>
  <c r="AT137" i="1"/>
  <c r="BT139" i="1"/>
  <c r="BT140" i="1"/>
  <c r="BT137" i="1"/>
  <c r="BT138" i="1"/>
  <c r="BT135" i="1"/>
  <c r="BT136" i="1"/>
  <c r="CQ134" i="1"/>
  <c r="DI134" i="1"/>
  <c r="BI138" i="1"/>
  <c r="BI135" i="1"/>
  <c r="BI139" i="1"/>
  <c r="BI137" i="1"/>
  <c r="BI136" i="1"/>
  <c r="BI140" i="1"/>
  <c r="BX137" i="1"/>
  <c r="BX135" i="1"/>
  <c r="BX138" i="1"/>
  <c r="BX140" i="1"/>
  <c r="BX139" i="1"/>
  <c r="BX136" i="1"/>
  <c r="DG134" i="1"/>
  <c r="BN139" i="1"/>
  <c r="BN140" i="1"/>
  <c r="BN141" i="1" s="1"/>
  <c r="BN136" i="1"/>
  <c r="BN137" i="1"/>
  <c r="BN135" i="1"/>
  <c r="BN138" i="1"/>
  <c r="BG141" i="1"/>
  <c r="AG134" i="1"/>
  <c r="CJ134" i="1"/>
  <c r="AI134" i="1"/>
  <c r="BF143" i="1" l="1"/>
  <c r="BF145" i="1"/>
  <c r="BF142" i="1"/>
  <c r="BF147" i="1"/>
  <c r="BF144" i="1"/>
  <c r="BF146" i="1"/>
  <c r="AI138" i="1"/>
  <c r="AI140" i="1"/>
  <c r="AI141" i="1" s="1"/>
  <c r="AI137" i="1"/>
  <c r="AI136" i="1"/>
  <c r="AI139" i="1"/>
  <c r="AI135" i="1"/>
  <c r="BN144" i="1"/>
  <c r="BN143" i="1"/>
  <c r="BN142" i="1"/>
  <c r="BN147" i="1"/>
  <c r="BN146" i="1"/>
  <c r="BN145" i="1"/>
  <c r="AT143" i="1"/>
  <c r="AT142" i="1"/>
  <c r="AT146" i="1"/>
  <c r="AT147" i="1"/>
  <c r="AT144" i="1"/>
  <c r="AT145" i="1"/>
  <c r="CV135" i="1"/>
  <c r="CV138" i="1"/>
  <c r="CV139" i="1"/>
  <c r="CV137" i="1"/>
  <c r="CV140" i="1"/>
  <c r="CV136" i="1"/>
  <c r="AH137" i="1"/>
  <c r="AH136" i="1"/>
  <c r="AH139" i="1"/>
  <c r="AH140" i="1"/>
  <c r="AH138" i="1"/>
  <c r="AH135" i="1"/>
  <c r="CR136" i="1"/>
  <c r="CR137" i="1"/>
  <c r="CR138" i="1"/>
  <c r="CR140" i="1"/>
  <c r="CR139" i="1"/>
  <c r="CR135" i="1"/>
  <c r="BL141" i="1"/>
  <c r="BZ144" i="1"/>
  <c r="BZ146" i="1"/>
  <c r="BZ143" i="1"/>
  <c r="BZ142" i="1"/>
  <c r="BZ147" i="1"/>
  <c r="BZ145" i="1"/>
  <c r="CT139" i="1"/>
  <c r="CT140" i="1"/>
  <c r="CT137" i="1"/>
  <c r="CT135" i="1"/>
  <c r="CT136" i="1"/>
  <c r="CT138" i="1"/>
  <c r="BH144" i="1"/>
  <c r="BH143" i="1"/>
  <c r="BH142" i="1"/>
  <c r="BH147" i="1"/>
  <c r="BH146" i="1"/>
  <c r="BH145" i="1"/>
  <c r="DD141" i="1"/>
  <c r="CP141" i="1"/>
  <c r="CN141" i="1"/>
  <c r="CJ137" i="1"/>
  <c r="CM141" i="1" s="1"/>
  <c r="CJ135" i="1"/>
  <c r="CJ139" i="1"/>
  <c r="CK141" i="1" s="1"/>
  <c r="CJ136" i="1"/>
  <c r="CJ138" i="1"/>
  <c r="CJ140" i="1"/>
  <c r="BX141" i="1"/>
  <c r="BI141" i="1"/>
  <c r="BT141" i="1"/>
  <c r="CW135" i="1"/>
  <c r="CW136" i="1"/>
  <c r="CW139" i="1"/>
  <c r="CW138" i="1"/>
  <c r="CW140" i="1"/>
  <c r="CW141" i="1" s="1"/>
  <c r="CW137" i="1"/>
  <c r="BQ143" i="1"/>
  <c r="BQ145" i="1"/>
  <c r="BQ142" i="1"/>
  <c r="BQ146" i="1"/>
  <c r="BQ147" i="1"/>
  <c r="BQ144" i="1"/>
  <c r="AR141" i="1"/>
  <c r="CX138" i="1"/>
  <c r="CZ141" i="1" s="1"/>
  <c r="CX140" i="1"/>
  <c r="CX135" i="1"/>
  <c r="CX137" i="1"/>
  <c r="CX136" i="1"/>
  <c r="DB141" i="1" s="1"/>
  <c r="CX139" i="1"/>
  <c r="CG139" i="1"/>
  <c r="CH141" i="1" s="1"/>
  <c r="CG135" i="1"/>
  <c r="CG138" i="1"/>
  <c r="CI141" i="1" s="1"/>
  <c r="CG136" i="1"/>
  <c r="CG137" i="1"/>
  <c r="CG140" i="1"/>
  <c r="AD136" i="1"/>
  <c r="AD135" i="1"/>
  <c r="AD137" i="1"/>
  <c r="AD139" i="1"/>
  <c r="AD138" i="1"/>
  <c r="AF141" i="1" s="1"/>
  <c r="AD140" i="1"/>
  <c r="AD141" i="1" s="1"/>
  <c r="BA141" i="1"/>
  <c r="BP141" i="1"/>
  <c r="CO141" i="1"/>
  <c r="BB141" i="1"/>
  <c r="AY141" i="1"/>
  <c r="BM141" i="1"/>
  <c r="AX141" i="1"/>
  <c r="BS141" i="1"/>
  <c r="AV141" i="1"/>
  <c r="AG138" i="1"/>
  <c r="AG139" i="1"/>
  <c r="AG135" i="1"/>
  <c r="AG137" i="1"/>
  <c r="AJ141" i="1" s="1"/>
  <c r="AG136" i="1"/>
  <c r="AG140" i="1"/>
  <c r="AG141" i="1" s="1"/>
  <c r="DG138" i="1"/>
  <c r="DG136" i="1"/>
  <c r="DG140" i="1"/>
  <c r="DG141" i="1" s="1"/>
  <c r="DG135" i="1"/>
  <c r="DG139" i="1"/>
  <c r="DG137" i="1"/>
  <c r="BE141" i="1"/>
  <c r="BR141" i="1"/>
  <c r="CY136" i="1"/>
  <c r="CY135" i="1"/>
  <c r="CY139" i="1"/>
  <c r="CY138" i="1"/>
  <c r="CY137" i="1"/>
  <c r="CY140" i="1"/>
  <c r="BW141" i="1"/>
  <c r="AB144" i="1"/>
  <c r="AB145" i="1"/>
  <c r="AB147" i="1"/>
  <c r="AB148" i="1" s="1"/>
  <c r="AB152" i="1" s="1"/>
  <c r="AB143" i="1"/>
  <c r="AB142" i="1"/>
  <c r="AB146" i="1"/>
  <c r="CE136" i="1"/>
  <c r="CE140" i="1"/>
  <c r="CE135" i="1"/>
  <c r="CE138" i="1"/>
  <c r="CE137" i="1"/>
  <c r="CE139" i="1"/>
  <c r="CF141" i="1" s="1"/>
  <c r="AC141" i="1"/>
  <c r="BJ141" i="1"/>
  <c r="AS141" i="1"/>
  <c r="AW141" i="1"/>
  <c r="AE141" i="1"/>
  <c r="CA141" i="1"/>
  <c r="DA141" i="1"/>
  <c r="DH141" i="1"/>
  <c r="AK141" i="1"/>
  <c r="CQ137" i="1"/>
  <c r="CQ140" i="1"/>
  <c r="CQ141" i="1" s="1"/>
  <c r="CQ138" i="1"/>
  <c r="CS141" i="1" s="1"/>
  <c r="CQ136" i="1"/>
  <c r="CQ139" i="1"/>
  <c r="CQ135" i="1"/>
  <c r="BC142" i="1"/>
  <c r="BC144" i="1"/>
  <c r="BC147" i="1"/>
  <c r="BC143" i="1"/>
  <c r="BC146" i="1"/>
  <c r="BC145" i="1"/>
  <c r="CU141" i="1"/>
  <c r="BG144" i="1"/>
  <c r="BG143" i="1"/>
  <c r="BG146" i="1"/>
  <c r="BG145" i="1"/>
  <c r="BG142" i="1"/>
  <c r="BG147" i="1"/>
  <c r="DI136" i="1"/>
  <c r="DI135" i="1"/>
  <c r="DI139" i="1"/>
  <c r="DI140" i="1"/>
  <c r="DI141" i="1" s="1"/>
  <c r="DI137" i="1"/>
  <c r="DI138" i="1"/>
  <c r="AL139" i="1"/>
  <c r="AL137" i="1"/>
  <c r="AL135" i="1"/>
  <c r="AQ141" i="1" s="1"/>
  <c r="AL138" i="1"/>
  <c r="AN141" i="1" s="1"/>
  <c r="AL136" i="1"/>
  <c r="AP141" i="1" s="1"/>
  <c r="AL140" i="1"/>
  <c r="CB141" i="1"/>
  <c r="BK141" i="1"/>
  <c r="BV141" i="1"/>
  <c r="BD141" i="1"/>
  <c r="AU141" i="1"/>
  <c r="CC138" i="1"/>
  <c r="CC137" i="1"/>
  <c r="CC135" i="1"/>
  <c r="CC140" i="1"/>
  <c r="CC141" i="1" s="1"/>
  <c r="CC139" i="1"/>
  <c r="CD141" i="1" s="1"/>
  <c r="CC136" i="1"/>
  <c r="DF141" i="1"/>
  <c r="BY141" i="1"/>
  <c r="BU141" i="1"/>
  <c r="BO141" i="1"/>
  <c r="AZ141" i="1"/>
  <c r="AO141" i="1"/>
  <c r="CL141" i="1"/>
  <c r="DE141" i="1"/>
  <c r="AM141" i="1"/>
  <c r="DC141" i="1"/>
  <c r="AN144" i="1" l="1"/>
  <c r="AN142" i="1"/>
  <c r="AN145" i="1"/>
  <c r="AN146" i="1"/>
  <c r="AN143" i="1"/>
  <c r="AN147" i="1"/>
  <c r="CZ145" i="1"/>
  <c r="CZ143" i="1"/>
  <c r="CZ142" i="1"/>
  <c r="CZ146" i="1"/>
  <c r="CZ147" i="1"/>
  <c r="CZ144" i="1"/>
  <c r="CD147" i="1"/>
  <c r="CD142" i="1"/>
  <c r="CD144" i="1"/>
  <c r="CD143" i="1"/>
  <c r="CD145" i="1"/>
  <c r="CD146" i="1"/>
  <c r="AF145" i="1"/>
  <c r="AF144" i="1"/>
  <c r="AF146" i="1"/>
  <c r="AF143" i="1"/>
  <c r="AF142" i="1"/>
  <c r="AF147" i="1"/>
  <c r="CI142" i="1"/>
  <c r="CI143" i="1"/>
  <c r="CI146" i="1"/>
  <c r="CI145" i="1"/>
  <c r="CI144" i="1"/>
  <c r="CI147" i="1"/>
  <c r="CK142" i="1"/>
  <c r="CK146" i="1"/>
  <c r="CK143" i="1"/>
  <c r="CK145" i="1"/>
  <c r="CK147" i="1"/>
  <c r="CK144" i="1"/>
  <c r="CS147" i="1"/>
  <c r="CS146" i="1"/>
  <c r="CS142" i="1"/>
  <c r="CS143" i="1"/>
  <c r="CS144" i="1"/>
  <c r="CS145" i="1"/>
  <c r="CF144" i="1"/>
  <c r="CF147" i="1"/>
  <c r="CF145" i="1"/>
  <c r="CF146" i="1"/>
  <c r="CF143" i="1"/>
  <c r="CF142" i="1"/>
  <c r="AQ147" i="1"/>
  <c r="AQ146" i="1"/>
  <c r="AQ142" i="1"/>
  <c r="AQ143" i="1"/>
  <c r="AQ145" i="1"/>
  <c r="AQ144" i="1"/>
  <c r="DB144" i="1"/>
  <c r="DB147" i="1"/>
  <c r="DB143" i="1"/>
  <c r="DB142" i="1"/>
  <c r="DB146" i="1"/>
  <c r="DB145" i="1"/>
  <c r="AP145" i="1"/>
  <c r="AP146" i="1"/>
  <c r="AP144" i="1"/>
  <c r="AP147" i="1"/>
  <c r="AP143" i="1"/>
  <c r="AP142" i="1"/>
  <c r="AJ147" i="1"/>
  <c r="AJ142" i="1"/>
  <c r="AJ143" i="1"/>
  <c r="AJ144" i="1"/>
  <c r="AJ145" i="1"/>
  <c r="AJ146" i="1"/>
  <c r="CH143" i="1"/>
  <c r="CH142" i="1"/>
  <c r="CH146" i="1"/>
  <c r="CH145" i="1"/>
  <c r="CH147" i="1"/>
  <c r="CH144" i="1"/>
  <c r="CM145" i="1"/>
  <c r="CM142" i="1"/>
  <c r="CM143" i="1"/>
  <c r="CM147" i="1"/>
  <c r="CM146" i="1"/>
  <c r="CM144" i="1"/>
  <c r="AO143" i="1"/>
  <c r="AO145" i="1"/>
  <c r="AO147" i="1"/>
  <c r="AO146" i="1"/>
  <c r="AO144" i="1"/>
  <c r="AO142" i="1"/>
  <c r="BK147" i="1"/>
  <c r="BK142" i="1"/>
  <c r="BK145" i="1"/>
  <c r="BK143" i="1"/>
  <c r="BK146" i="1"/>
  <c r="BK144" i="1"/>
  <c r="CU143" i="1"/>
  <c r="CU144" i="1"/>
  <c r="CU142" i="1"/>
  <c r="CU145" i="1"/>
  <c r="CU147" i="1"/>
  <c r="CU146" i="1"/>
  <c r="AS147" i="1"/>
  <c r="AS148" i="1" s="1"/>
  <c r="AS152" i="1" s="1"/>
  <c r="AS143" i="1"/>
  <c r="AS142" i="1"/>
  <c r="AS146" i="1"/>
  <c r="AS144" i="1"/>
  <c r="AS145" i="1"/>
  <c r="AG143" i="1"/>
  <c r="AG145" i="1"/>
  <c r="AG142" i="1"/>
  <c r="AG144" i="1"/>
  <c r="AG146" i="1"/>
  <c r="AG147" i="1"/>
  <c r="AX142" i="1"/>
  <c r="AX143" i="1"/>
  <c r="AX147" i="1"/>
  <c r="AX146" i="1"/>
  <c r="AX145" i="1"/>
  <c r="AX144" i="1"/>
  <c r="CN142" i="1"/>
  <c r="CN145" i="1"/>
  <c r="CN144" i="1"/>
  <c r="CN146" i="1"/>
  <c r="CN143" i="1"/>
  <c r="CN147" i="1"/>
  <c r="AI142" i="1"/>
  <c r="AI146" i="1"/>
  <c r="AI143" i="1"/>
  <c r="AI145" i="1"/>
  <c r="AI144" i="1"/>
  <c r="AI147" i="1"/>
  <c r="BY147" i="1"/>
  <c r="BY146" i="1"/>
  <c r="BY142" i="1"/>
  <c r="BY143" i="1"/>
  <c r="BY145" i="1"/>
  <c r="BY144" i="1"/>
  <c r="CC146" i="1"/>
  <c r="CC145" i="1"/>
  <c r="CC147" i="1"/>
  <c r="CC143" i="1"/>
  <c r="CC142" i="1"/>
  <c r="CC144" i="1"/>
  <c r="AU147" i="1"/>
  <c r="AU143" i="1"/>
  <c r="AU145" i="1"/>
  <c r="AU144" i="1"/>
  <c r="AU142" i="1"/>
  <c r="AU146" i="1"/>
  <c r="CB147" i="1"/>
  <c r="CB148" i="1" s="1"/>
  <c r="CB152" i="1" s="1"/>
  <c r="CB145" i="1"/>
  <c r="CB144" i="1"/>
  <c r="CB142" i="1"/>
  <c r="CB143" i="1"/>
  <c r="CB146" i="1"/>
  <c r="CA146" i="1"/>
  <c r="CA147" i="1"/>
  <c r="CA145" i="1"/>
  <c r="CA143" i="1"/>
  <c r="CA144" i="1"/>
  <c r="CA142" i="1"/>
  <c r="BJ143" i="1"/>
  <c r="BJ142" i="1"/>
  <c r="BJ147" i="1"/>
  <c r="BJ146" i="1"/>
  <c r="BJ144" i="1"/>
  <c r="BJ145" i="1"/>
  <c r="BW145" i="1"/>
  <c r="BW143" i="1"/>
  <c r="BW146" i="1"/>
  <c r="BW147" i="1"/>
  <c r="BW144" i="1"/>
  <c r="BW142" i="1"/>
  <c r="BE142" i="1"/>
  <c r="BE147" i="1"/>
  <c r="BE146" i="1"/>
  <c r="BE144" i="1"/>
  <c r="BE145" i="1"/>
  <c r="BG148" i="1" s="1"/>
  <c r="BG152" i="1" s="1"/>
  <c r="BE143" i="1"/>
  <c r="DG145" i="1"/>
  <c r="DG142" i="1"/>
  <c r="DG143" i="1"/>
  <c r="DG146" i="1"/>
  <c r="DG144" i="1"/>
  <c r="DG147" i="1"/>
  <c r="BM146" i="1"/>
  <c r="BN148" i="1" s="1"/>
  <c r="BN152" i="1" s="1"/>
  <c r="BM142" i="1"/>
  <c r="BM143" i="1"/>
  <c r="BM145" i="1"/>
  <c r="BM147" i="1"/>
  <c r="BM148" i="1" s="1"/>
  <c r="BM152" i="1" s="1"/>
  <c r="BM144" i="1"/>
  <c r="BP145" i="1"/>
  <c r="BP142" i="1"/>
  <c r="BP144" i="1"/>
  <c r="BP147" i="1"/>
  <c r="BP146" i="1"/>
  <c r="BP143" i="1"/>
  <c r="CG141" i="1"/>
  <c r="AR142" i="1"/>
  <c r="AR145" i="1"/>
  <c r="AR143" i="1"/>
  <c r="AR144" i="1"/>
  <c r="AR147" i="1"/>
  <c r="AR148" i="1" s="1"/>
  <c r="AR152" i="1" s="1"/>
  <c r="AR146" i="1"/>
  <c r="CW147" i="1"/>
  <c r="CW144" i="1"/>
  <c r="CW146" i="1"/>
  <c r="CW145" i="1"/>
  <c r="CW142" i="1"/>
  <c r="CW143" i="1"/>
  <c r="CJ141" i="1"/>
  <c r="BL144" i="1"/>
  <c r="BL142" i="1"/>
  <c r="BL143" i="1"/>
  <c r="BL145" i="1"/>
  <c r="BL146" i="1"/>
  <c r="BL147" i="1"/>
  <c r="BU143" i="1"/>
  <c r="BU144" i="1"/>
  <c r="BU146" i="1"/>
  <c r="BU147" i="1"/>
  <c r="BU142" i="1"/>
  <c r="BU145" i="1"/>
  <c r="DA146" i="1"/>
  <c r="DA147" i="1"/>
  <c r="DA143" i="1"/>
  <c r="DA145" i="1"/>
  <c r="DA142" i="1"/>
  <c r="DA144" i="1"/>
  <c r="CO147" i="1"/>
  <c r="CO143" i="1"/>
  <c r="CO145" i="1"/>
  <c r="CO146" i="1"/>
  <c r="CO142" i="1"/>
  <c r="CO144" i="1"/>
  <c r="BX146" i="1"/>
  <c r="BX147" i="1"/>
  <c r="BX142" i="1"/>
  <c r="BX145" i="1"/>
  <c r="BX143" i="1"/>
  <c r="BX144" i="1"/>
  <c r="CR141" i="1"/>
  <c r="AZ142" i="1"/>
  <c r="AZ147" i="1"/>
  <c r="AZ143" i="1"/>
  <c r="AZ144" i="1"/>
  <c r="AZ145" i="1"/>
  <c r="AZ146" i="1"/>
  <c r="BO146" i="1"/>
  <c r="BO145" i="1"/>
  <c r="BO147" i="1"/>
  <c r="BO144" i="1"/>
  <c r="BO142" i="1"/>
  <c r="BO143" i="1"/>
  <c r="BD142" i="1"/>
  <c r="BD147" i="1"/>
  <c r="BD145" i="1"/>
  <c r="BF148" i="1" s="1"/>
  <c r="BF152" i="1" s="1"/>
  <c r="BD143" i="1"/>
  <c r="BD146" i="1"/>
  <c r="BD144" i="1"/>
  <c r="AL141" i="1"/>
  <c r="AK146" i="1"/>
  <c r="AK145" i="1"/>
  <c r="AK147" i="1"/>
  <c r="AK143" i="1"/>
  <c r="AK144" i="1"/>
  <c r="AK142" i="1"/>
  <c r="AE142" i="1"/>
  <c r="AE147" i="1"/>
  <c r="AE144" i="1"/>
  <c r="AE143" i="1"/>
  <c r="AE146" i="1"/>
  <c r="AE145" i="1"/>
  <c r="AC145" i="1"/>
  <c r="AC146" i="1"/>
  <c r="AC143" i="1"/>
  <c r="AC147" i="1"/>
  <c r="AC148" i="1" s="1"/>
  <c r="AC152" i="1" s="1"/>
  <c r="AC142" i="1"/>
  <c r="AC144" i="1"/>
  <c r="CY141" i="1"/>
  <c r="BS146" i="1"/>
  <c r="BS145" i="1"/>
  <c r="BS142" i="1"/>
  <c r="BS147" i="1"/>
  <c r="BS148" i="1" s="1"/>
  <c r="BS152" i="1" s="1"/>
  <c r="BS144" i="1"/>
  <c r="BS143" i="1"/>
  <c r="AY144" i="1"/>
  <c r="AY142" i="1"/>
  <c r="AY146" i="1"/>
  <c r="AY145" i="1"/>
  <c r="AY147" i="1"/>
  <c r="AY143" i="1"/>
  <c r="BA145" i="1"/>
  <c r="BA142" i="1"/>
  <c r="BA144" i="1"/>
  <c r="BA147" i="1"/>
  <c r="BA148" i="1" s="1"/>
  <c r="BA152" i="1" s="1"/>
  <c r="BA146" i="1"/>
  <c r="BA143" i="1"/>
  <c r="BT143" i="1"/>
  <c r="BT147" i="1"/>
  <c r="BT148" i="1" s="1"/>
  <c r="BT152" i="1" s="1"/>
  <c r="BT145" i="1"/>
  <c r="BT144" i="1"/>
  <c r="BT142" i="1"/>
  <c r="BT146" i="1"/>
  <c r="AH141" i="1"/>
  <c r="AT148" i="1"/>
  <c r="AT152" i="1" s="1"/>
  <c r="AM145" i="1"/>
  <c r="AM142" i="1"/>
  <c r="AM147" i="1"/>
  <c r="AM144" i="1"/>
  <c r="AM146" i="1"/>
  <c r="AM143" i="1"/>
  <c r="CE141" i="1"/>
  <c r="BR146" i="1"/>
  <c r="BR144" i="1"/>
  <c r="BR145" i="1"/>
  <c r="BR142" i="1"/>
  <c r="BR143" i="1"/>
  <c r="BR147" i="1"/>
  <c r="BR148" i="1" s="1"/>
  <c r="BR152" i="1" s="1"/>
  <c r="DD145" i="1"/>
  <c r="DD146" i="1"/>
  <c r="DD142" i="1"/>
  <c r="DD143" i="1"/>
  <c r="DD147" i="1"/>
  <c r="DD144" i="1"/>
  <c r="DE146" i="1"/>
  <c r="DE143" i="1"/>
  <c r="DE147" i="1"/>
  <c r="DE142" i="1"/>
  <c r="DE144" i="1"/>
  <c r="DE145" i="1"/>
  <c r="DF144" i="1"/>
  <c r="DF142" i="1"/>
  <c r="DF143" i="1"/>
  <c r="DF147" i="1"/>
  <c r="DF145" i="1"/>
  <c r="DF146" i="1"/>
  <c r="DI146" i="1"/>
  <c r="DI142" i="1"/>
  <c r="DI143" i="1"/>
  <c r="DI144" i="1"/>
  <c r="DI145" i="1"/>
  <c r="DI147" i="1"/>
  <c r="DC143" i="1"/>
  <c r="DC145" i="1"/>
  <c r="DC146" i="1"/>
  <c r="DC144" i="1"/>
  <c r="DC142" i="1"/>
  <c r="DC147" i="1"/>
  <c r="CL144" i="1"/>
  <c r="CL147" i="1"/>
  <c r="CL145" i="1"/>
  <c r="CL143" i="1"/>
  <c r="CL142" i="1"/>
  <c r="CL146" i="1"/>
  <c r="BV144" i="1"/>
  <c r="BV147" i="1"/>
  <c r="BV148" i="1" s="1"/>
  <c r="BV152" i="1" s="1"/>
  <c r="BV146" i="1"/>
  <c r="BV145" i="1"/>
  <c r="BV142" i="1"/>
  <c r="BV143" i="1"/>
  <c r="BZ148" i="1" s="1"/>
  <c r="BZ152" i="1" s="1"/>
  <c r="CQ147" i="1"/>
  <c r="CQ148" i="1" s="1"/>
  <c r="CQ152" i="1" s="1"/>
  <c r="CQ143" i="1"/>
  <c r="CQ146" i="1"/>
  <c r="CQ144" i="1"/>
  <c r="CQ145" i="1"/>
  <c r="CQ142" i="1"/>
  <c r="DH142" i="1"/>
  <c r="DH144" i="1"/>
  <c r="DH147" i="1"/>
  <c r="DH148" i="1" s="1"/>
  <c r="DH152" i="1" s="1"/>
  <c r="DH143" i="1"/>
  <c r="DH145" i="1"/>
  <c r="DH146" i="1"/>
  <c r="AW145" i="1"/>
  <c r="AW143" i="1"/>
  <c r="AW142" i="1"/>
  <c r="AW144" i="1"/>
  <c r="AW147" i="1"/>
  <c r="AW148" i="1" s="1"/>
  <c r="AW152" i="1" s="1"/>
  <c r="AW146" i="1"/>
  <c r="AV146" i="1"/>
  <c r="AV143" i="1"/>
  <c r="AV147" i="1"/>
  <c r="AV148" i="1" s="1"/>
  <c r="AV152" i="1" s="1"/>
  <c r="AV142" i="1"/>
  <c r="AV144" i="1"/>
  <c r="AV145" i="1"/>
  <c r="BB145" i="1"/>
  <c r="BB146" i="1"/>
  <c r="BC148" i="1" s="1"/>
  <c r="BC152" i="1" s="1"/>
  <c r="BB142" i="1"/>
  <c r="BB147" i="1"/>
  <c r="BB144" i="1"/>
  <c r="BB143" i="1"/>
  <c r="AD143" i="1"/>
  <c r="AD147" i="1"/>
  <c r="AD148" i="1" s="1"/>
  <c r="AD152" i="1" s="1"/>
  <c r="AD146" i="1"/>
  <c r="AD145" i="1"/>
  <c r="AD142" i="1"/>
  <c r="AD144" i="1"/>
  <c r="CX141" i="1"/>
  <c r="BQ148" i="1"/>
  <c r="BQ152" i="1" s="1"/>
  <c r="BI147" i="1"/>
  <c r="BI142" i="1"/>
  <c r="BI145" i="1"/>
  <c r="BI143" i="1"/>
  <c r="BI146" i="1"/>
  <c r="BI144" i="1"/>
  <c r="CP147" i="1"/>
  <c r="CP148" i="1" s="1"/>
  <c r="CP152" i="1" s="1"/>
  <c r="CP143" i="1"/>
  <c r="CP146" i="1"/>
  <c r="CP145" i="1"/>
  <c r="CP142" i="1"/>
  <c r="CP144" i="1"/>
  <c r="BH148" i="1"/>
  <c r="BH152" i="1" s="1"/>
  <c r="CT141" i="1"/>
  <c r="CV141" i="1"/>
  <c r="AL146" i="1" l="1"/>
  <c r="AL143" i="1"/>
  <c r="AL145" i="1"/>
  <c r="AL144" i="1"/>
  <c r="AO148" i="1" s="1"/>
  <c r="AO152" i="1" s="1"/>
  <c r="AL142" i="1"/>
  <c r="AL147" i="1"/>
  <c r="CV145" i="1"/>
  <c r="CV142" i="1"/>
  <c r="CV144" i="1"/>
  <c r="CV143" i="1"/>
  <c r="CV147" i="1"/>
  <c r="CV146" i="1"/>
  <c r="CX146" i="1"/>
  <c r="CX144" i="1"/>
  <c r="DA148" i="1" s="1"/>
  <c r="DA152" i="1" s="1"/>
  <c r="CX145" i="1"/>
  <c r="CX147" i="1"/>
  <c r="CX142" i="1"/>
  <c r="CX143" i="1"/>
  <c r="DB148" i="1" s="1"/>
  <c r="DB152" i="1" s="1"/>
  <c r="CY147" i="1"/>
  <c r="CY144" i="1"/>
  <c r="CY142" i="1"/>
  <c r="CY146" i="1"/>
  <c r="CZ148" i="1" s="1"/>
  <c r="CZ152" i="1" s="1"/>
  <c r="CY143" i="1"/>
  <c r="CY145" i="1"/>
  <c r="CR146" i="1"/>
  <c r="CR142" i="1"/>
  <c r="CR147" i="1"/>
  <c r="CR148" i="1" s="1"/>
  <c r="CR152" i="1" s="1"/>
  <c r="CR143" i="1"/>
  <c r="CR144" i="1"/>
  <c r="CR145" i="1"/>
  <c r="BP148" i="1"/>
  <c r="BP152" i="1" s="1"/>
  <c r="BW148" i="1"/>
  <c r="BW152" i="1" s="1"/>
  <c r="AP148" i="1"/>
  <c r="AP152" i="1" s="1"/>
  <c r="DC148" i="1"/>
  <c r="DC152" i="1" s="1"/>
  <c r="BX148" i="1"/>
  <c r="BX152" i="1" s="1"/>
  <c r="CG143" i="1"/>
  <c r="CG147" i="1"/>
  <c r="CG145" i="1"/>
  <c r="CG146" i="1"/>
  <c r="CG142" i="1"/>
  <c r="CG144" i="1"/>
  <c r="BK148" i="1"/>
  <c r="BK152" i="1" s="1"/>
  <c r="BI148" i="1"/>
  <c r="BI152" i="1" s="1"/>
  <c r="DE148" i="1"/>
  <c r="DE152" i="1" s="1"/>
  <c r="CE145" i="1"/>
  <c r="CE144" i="1"/>
  <c r="CE147" i="1"/>
  <c r="CE148" i="1" s="1"/>
  <c r="CE152" i="1" s="1"/>
  <c r="CE146" i="1"/>
  <c r="CE143" i="1"/>
  <c r="CI148" i="1" s="1"/>
  <c r="CI152" i="1" s="1"/>
  <c r="CE142" i="1"/>
  <c r="AH147" i="1"/>
  <c r="AH148" i="1" s="1"/>
  <c r="AH152" i="1" s="1"/>
  <c r="AH144" i="1"/>
  <c r="AH145" i="1"/>
  <c r="AH146" i="1"/>
  <c r="AH142" i="1"/>
  <c r="AM148" i="1" s="1"/>
  <c r="AM152" i="1" s="1"/>
  <c r="AH143" i="1"/>
  <c r="BO148" i="1"/>
  <c r="BO152" i="1" s="1"/>
  <c r="BU148" i="1"/>
  <c r="BU152" i="1" s="1"/>
  <c r="BL148" i="1"/>
  <c r="BL152" i="1" s="1"/>
  <c r="CW148" i="1"/>
  <c r="CW152" i="1" s="1"/>
  <c r="DG148" i="1"/>
  <c r="DG152" i="1" s="1"/>
  <c r="CA148" i="1"/>
  <c r="CA152" i="1" s="1"/>
  <c r="AG148" i="1"/>
  <c r="AG152" i="1" s="1"/>
  <c r="CM148" i="1"/>
  <c r="CM152" i="1" s="1"/>
  <c r="AN148" i="1"/>
  <c r="AN152" i="1" s="1"/>
  <c r="AK148" i="1"/>
  <c r="AK152" i="1" s="1"/>
  <c r="CJ145" i="1"/>
  <c r="CJ146" i="1"/>
  <c r="CK148" i="1" s="1"/>
  <c r="CK152" i="1" s="1"/>
  <c r="CJ147" i="1"/>
  <c r="CJ148" i="1" s="1"/>
  <c r="CJ152" i="1" s="1"/>
  <c r="CJ142" i="1"/>
  <c r="CO148" i="1" s="1"/>
  <c r="CO152" i="1" s="1"/>
  <c r="CJ144" i="1"/>
  <c r="CJ143" i="1"/>
  <c r="CN148" i="1" s="1"/>
  <c r="CN152" i="1" s="1"/>
  <c r="BE148" i="1"/>
  <c r="BE152" i="1" s="1"/>
  <c r="AI148" i="1"/>
  <c r="AI152" i="1" s="1"/>
  <c r="CF148" i="1"/>
  <c r="CF152" i="1" s="1"/>
  <c r="AF148" i="1"/>
  <c r="AF152" i="1" s="1"/>
  <c r="CT143" i="1"/>
  <c r="CT147" i="1"/>
  <c r="CT142" i="1"/>
  <c r="CT145" i="1"/>
  <c r="CT144" i="1"/>
  <c r="CT146" i="1"/>
  <c r="BB148" i="1"/>
  <c r="BB152" i="1" s="1"/>
  <c r="AY148" i="1"/>
  <c r="AY152" i="1" s="1"/>
  <c r="BD148" i="1"/>
  <c r="BD152" i="1" s="1"/>
  <c r="AZ148" i="1"/>
  <c r="AZ152" i="1" s="1"/>
  <c r="AJ148" i="1"/>
  <c r="AJ152" i="1" s="1"/>
  <c r="CL148" i="1"/>
  <c r="CL152" i="1" s="1"/>
  <c r="DI148" i="1"/>
  <c r="DI152" i="1" s="1"/>
  <c r="DF148" i="1"/>
  <c r="DF152" i="1" s="1"/>
  <c r="DD148" i="1"/>
  <c r="DD152" i="1" s="1"/>
  <c r="AE148" i="1"/>
  <c r="AE152" i="1" s="1"/>
  <c r="BJ148" i="1"/>
  <c r="BJ152" i="1" s="1"/>
  <c r="AU148" i="1"/>
  <c r="AU152" i="1" s="1"/>
  <c r="CC148" i="1"/>
  <c r="CC152" i="1" s="1"/>
  <c r="BY148" i="1"/>
  <c r="BY152" i="1" s="1"/>
  <c r="AX148" i="1"/>
  <c r="AX152" i="1" s="1"/>
  <c r="CU148" i="1"/>
  <c r="CU152" i="1" s="1"/>
  <c r="CH148" i="1"/>
  <c r="CH152" i="1" s="1"/>
  <c r="AQ148" i="1"/>
  <c r="AQ152" i="1" s="1"/>
  <c r="CS148" i="1"/>
  <c r="CS152" i="1" s="1"/>
  <c r="CD148" i="1"/>
  <c r="CD152" i="1" s="1"/>
  <c r="CG148" i="1" l="1"/>
  <c r="CG152" i="1" s="1"/>
  <c r="CT148" i="1"/>
  <c r="CT152" i="1" s="1"/>
  <c r="CX148" i="1"/>
  <c r="CX152" i="1" s="1"/>
  <c r="AL148" i="1"/>
  <c r="AL152" i="1" s="1"/>
  <c r="CY148" i="1"/>
  <c r="CY152" i="1" s="1"/>
  <c r="CV148" i="1"/>
  <c r="CV152" i="1" s="1"/>
</calcChain>
</file>

<file path=xl/sharedStrings.xml><?xml version="1.0" encoding="utf-8"?>
<sst xmlns="http://schemas.openxmlformats.org/spreadsheetml/2006/main" count="58" uniqueCount="45">
  <si>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</si>
  <si>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</si>
  <si>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</si>
  <si>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</si>
  <si>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</si>
  <si>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</si>
  <si>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</si>
  <si>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</si>
  <si>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</si>
  <si>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</si>
  <si>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</si>
  <si>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</si>
  <si>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</si>
  <si>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</si>
  <si>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</si>
  <si>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</si>
  <si>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instead of  1, 2, 3, 4, 5, 6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</si>
  <si>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</si>
  <si>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</si>
  <si>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</si>
  <si>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</si>
  <si>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</si>
  <si>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</si>
  <si>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</si>
  <si>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</si>
  <si>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</si>
  <si>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</si>
  <si>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</si>
  <si>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</si>
  <si>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</si>
  <si>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</si>
  <si>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</si>
  <si>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</si>
  <si>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</si>
  <si>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</si>
  <si>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</si>
  <si>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Numbers on the die:  0, 1, 2, 3, 4, 5</t>
  </si>
  <si>
    <t>2013 11 22</t>
  </si>
  <si>
    <t>expected value</t>
  </si>
  <si>
    <t>second moment</t>
  </si>
  <si>
    <t>variance</t>
  </si>
  <si>
    <t xml:space="preserve">standard deviation </t>
  </si>
  <si>
    <t>sum of 20 such dice</t>
  </si>
  <si>
    <t>1 die:</t>
  </si>
  <si>
    <t>20 unfair dice with faces 0,1,2,3,4,5 and a U-shaped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</si>
</sst>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8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  <font>
      <b/>
      <sz val="14"/>
      <color indexed="10"/>
      <name val="Arial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8"/>
      <name val="Arial"/>
      <charset val="238"/>
    </font>
    <font>
      <b/>
      <sz val="12"/>
      <color indexed="17"/>
      <name val="Arial"/>
      <charset val="238"/>
    </font>
    <font>
      <b/>
      <sz val="12"/>
      <color indexed="10"/>
      <name val="Arial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2" fontId="2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2" fillId="0" borderId="0" xfId="0" applyFont="1"/>
    <xf numFmtId="2" fontId="15" fillId="0" borderId="0" xfId="0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left"/>
    </xf>
    <xf numFmtId="2" fontId="15" fillId="0" borderId="6" xfId="0" applyNumberFormat="1" applyFont="1" applyFill="1" applyBorder="1" applyAlignment="1">
      <alignment horizontal="left"/>
    </xf>
    <xf numFmtId="2" fontId="15" fillId="0" borderId="7" xfId="0" applyNumberFormat="1" applyFont="1" applyFill="1" applyBorder="1" applyAlignment="1">
      <alignment horizontal="left"/>
    </xf>
    <xf numFmtId="2" fontId="15" fillId="0" borderId="2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6" fillId="0" borderId="8" xfId="0" applyNumberFormat="1" applyFont="1" applyFill="1" applyBorder="1" applyAlignment="1">
      <alignment horizontal="left"/>
    </xf>
    <xf numFmtId="2" fontId="16" fillId="0" borderId="6" xfId="0" applyNumberFormat="1" applyFont="1" applyFill="1" applyBorder="1" applyAlignment="1">
      <alignment horizontal="left"/>
    </xf>
    <xf numFmtId="2" fontId="16" fillId="0" borderId="9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left"/>
    </xf>
    <xf numFmtId="2" fontId="16" fillId="0" borderId="13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1" fontId="16" fillId="0" borderId="15" xfId="0" applyNumberFormat="1" applyFont="1" applyFill="1" applyBorder="1" applyAlignment="1">
      <alignment horizontal="left"/>
    </xf>
    <xf numFmtId="2" fontId="16" fillId="2" borderId="16" xfId="0" applyNumberFormat="1" applyFont="1" applyFill="1" applyBorder="1" applyAlignment="1">
      <alignment horizontal="left"/>
    </xf>
    <xf numFmtId="2" fontId="16" fillId="2" borderId="17" xfId="0" applyNumberFormat="1" applyFont="1" applyFill="1" applyBorder="1" applyAlignment="1">
      <alignment horizontal="left"/>
    </xf>
    <xf numFmtId="1" fontId="16" fillId="2" borderId="17" xfId="0" applyNumberFormat="1" applyFont="1" applyFill="1" applyBorder="1" applyAlignment="1">
      <alignment horizontal="left"/>
    </xf>
    <xf numFmtId="2" fontId="16" fillId="3" borderId="16" xfId="0" applyNumberFormat="1" applyFont="1" applyFill="1" applyBorder="1" applyAlignment="1">
      <alignment horizontal="left"/>
    </xf>
    <xf numFmtId="2" fontId="16" fillId="3" borderId="17" xfId="0" applyNumberFormat="1" applyFont="1" applyFill="1" applyBorder="1" applyAlignment="1">
      <alignment horizontal="left"/>
    </xf>
    <xf numFmtId="1" fontId="16" fillId="3" borderId="17" xfId="0" applyNumberFormat="1" applyFont="1" applyFill="1" applyBorder="1" applyAlignment="1">
      <alignment horizontal="left"/>
    </xf>
    <xf numFmtId="1" fontId="15" fillId="0" borderId="18" xfId="0" applyNumberFormat="1" applyFont="1" applyFill="1" applyBorder="1" applyAlignment="1">
      <alignment horizontal="left"/>
    </xf>
    <xf numFmtId="1" fontId="15" fillId="0" borderId="19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1" fontId="15" fillId="0" borderId="20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16" fillId="4" borderId="0" xfId="0" applyNumberFormat="1" applyFont="1" applyFill="1" applyBorder="1" applyAlignment="1">
      <alignment horizontal="left"/>
    </xf>
    <xf numFmtId="2" fontId="2" fillId="5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 horizontal="left"/>
    </xf>
    <xf numFmtId="2" fontId="16" fillId="0" borderId="18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16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15" fillId="0" borderId="22" xfId="0" applyNumberFormat="1" applyFont="1" applyFill="1" applyBorder="1" applyAlignment="1">
      <alignment horizontal="left"/>
    </xf>
    <xf numFmtId="2" fontId="15" fillId="0" borderId="23" xfId="0" applyNumberFormat="1" applyFont="1" applyFill="1" applyBorder="1" applyAlignment="1">
      <alignment horizontal="left"/>
    </xf>
    <xf numFmtId="1" fontId="16" fillId="0" borderId="21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16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3" fillId="6" borderId="26" xfId="0" applyFont="1" applyFill="1" applyBorder="1" applyAlignment="1">
      <alignment horizontal="right" vertical="center"/>
    </xf>
    <xf numFmtId="2" fontId="0" fillId="0" borderId="11" xfId="0" applyNumberFormat="1" applyBorder="1"/>
    <xf numFmtId="0" fontId="0" fillId="0" borderId="11" xfId="0" applyBorder="1"/>
    <xf numFmtId="165" fontId="0" fillId="0" borderId="0" xfId="0" applyNumberFormat="1"/>
    <xf numFmtId="0" fontId="1" fillId="0" borderId="0" xfId="0" applyFont="1"/>
    <xf numFmtId="2" fontId="2" fillId="6" borderId="27" xfId="0" applyNumberFormat="1" applyFont="1" applyFill="1" applyBorder="1" applyAlignment="1">
      <alignment horizontal="left"/>
    </xf>
    <xf numFmtId="2" fontId="2" fillId="6" borderId="5" xfId="0" applyNumberFormat="1" applyFont="1" applyFill="1" applyBorder="1" applyAlignment="1">
      <alignment horizontal="left"/>
    </xf>
    <xf numFmtId="2" fontId="2" fillId="6" borderId="28" xfId="0" applyNumberFormat="1" applyFont="1" applyFill="1" applyBorder="1" applyAlignment="1">
      <alignment horizontal="left"/>
    </xf>
    <xf numFmtId="2" fontId="15" fillId="0" borderId="5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3" fillId="6" borderId="29" xfId="0" applyFont="1" applyFill="1" applyBorder="1"/>
    <xf numFmtId="2" fontId="2" fillId="4" borderId="27" xfId="0" applyNumberFormat="1" applyFont="1" applyFill="1" applyBorder="1" applyAlignment="1">
      <alignment horizontal="left"/>
    </xf>
    <xf numFmtId="2" fontId="2" fillId="4" borderId="5" xfId="0" applyNumberFormat="1" applyFont="1" applyFill="1" applyBorder="1" applyAlignment="1">
      <alignment horizontal="left"/>
    </xf>
    <xf numFmtId="2" fontId="2" fillId="4" borderId="28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left"/>
    </xf>
    <xf numFmtId="2" fontId="2" fillId="8" borderId="0" xfId="0" applyNumberFormat="1" applyFont="1" applyFill="1" applyBorder="1" applyAlignment="1">
      <alignment horizontal="left"/>
    </xf>
    <xf numFmtId="0" fontId="14" fillId="6" borderId="29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/>
    </xf>
    <xf numFmtId="0" fontId="9" fillId="4" borderId="8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2" fontId="12" fillId="3" borderId="32" xfId="0" applyNumberFormat="1" applyFont="1" applyFill="1" applyBorder="1" applyAlignment="1">
      <alignment horizontal="right" vertical="center"/>
    </xf>
    <xf numFmtId="2" fontId="12" fillId="3" borderId="9" xfId="0" applyNumberFormat="1" applyFont="1" applyFill="1" applyBorder="1" applyAlignment="1">
      <alignment horizontal="right" vertical="center"/>
    </xf>
    <xf numFmtId="2" fontId="12" fillId="3" borderId="3" xfId="0" applyNumberFormat="1" applyFont="1" applyFill="1" applyBorder="1" applyAlignment="1">
      <alignment horizontal="right" vertical="center"/>
    </xf>
    <xf numFmtId="2" fontId="12" fillId="3" borderId="11" xfId="0" applyNumberFormat="1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2" fontId="12" fillId="3" borderId="12" xfId="0" applyNumberFormat="1" applyFont="1" applyFill="1" applyBorder="1" applyAlignment="1">
      <alignment horizontal="right" vertical="center"/>
    </xf>
    <xf numFmtId="2" fontId="12" fillId="3" borderId="13" xfId="0" applyNumberFormat="1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1">
    <cellStyle name="Normál" xfId="0" builtinId="0"/>
  </cellStyles>
  <dxfs count="2"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1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28998617866654E-2"/>
          <c:y val="4.2016921658683634E-2"/>
          <c:w val="0.92757062256465306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'c'!$M$15:$BU$15</c:f>
              <c:numCache>
                <c:formatCode>0.00</c:formatCode>
                <c:ptCount val="61"/>
                <c:pt idx="0">
                  <c:v>0.35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83-400B-87F7-0975F30A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7072"/>
        <c:axId val="1"/>
      </c:scatterChart>
      <c:valAx>
        <c:axId val="442207072"/>
        <c:scaling>
          <c:orientation val="minMax"/>
          <c:max val="5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707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'c'!$M$6:$AQ$6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'c'!$M$50:$AQ$50</c:f>
              <c:numCache>
                <c:formatCode>0.00</c:formatCode>
                <c:ptCount val="31"/>
                <c:pt idx="0">
                  <c:v>1.8382656249999992E-3</c:v>
                </c:pt>
                <c:pt idx="1">
                  <c:v>3.1513124999999996E-3</c:v>
                </c:pt>
                <c:pt idx="2">
                  <c:v>3.8265937499999988E-3</c:v>
                </c:pt>
                <c:pt idx="3">
                  <c:v>4.684093749999999E-3</c:v>
                </c:pt>
                <c:pt idx="4">
                  <c:v>7.4349843749999985E-3</c:v>
                </c:pt>
                <c:pt idx="5">
                  <c:v>1.8974812499999993E-2</c:v>
                </c:pt>
                <c:pt idx="6">
                  <c:v>2.3232796874999996E-2</c:v>
                </c:pt>
                <c:pt idx="7">
                  <c:v>2.4156281249999998E-2</c:v>
                </c:pt>
                <c:pt idx="8">
                  <c:v>2.7150890624999993E-2</c:v>
                </c:pt>
                <c:pt idx="9">
                  <c:v>3.7542562499999987E-2</c:v>
                </c:pt>
                <c:pt idx="10">
                  <c:v>6.1514859374999981E-2</c:v>
                </c:pt>
                <c:pt idx="11">
                  <c:v>5.9953781249999991E-2</c:v>
                </c:pt>
                <c:pt idx="12">
                  <c:v>5.4992437499999977E-2</c:v>
                </c:pt>
                <c:pt idx="13">
                  <c:v>5.7139312499999984E-2</c:v>
                </c:pt>
                <c:pt idx="14">
                  <c:v>7.000917187499997E-2</c:v>
                </c:pt>
                <c:pt idx="15">
                  <c:v>8.8795687499999984E-2</c:v>
                </c:pt>
                <c:pt idx="16">
                  <c:v>7.0009171874999984E-2</c:v>
                </c:pt>
                <c:pt idx="17">
                  <c:v>5.7139312499999984E-2</c:v>
                </c:pt>
                <c:pt idx="18">
                  <c:v>5.4992437499999991E-2</c:v>
                </c:pt>
                <c:pt idx="19">
                  <c:v>5.9953781249999984E-2</c:v>
                </c:pt>
                <c:pt idx="20">
                  <c:v>6.1514859374999981E-2</c:v>
                </c:pt>
                <c:pt idx="21">
                  <c:v>3.7542562499999987E-2</c:v>
                </c:pt>
                <c:pt idx="22">
                  <c:v>2.7150890624999993E-2</c:v>
                </c:pt>
                <c:pt idx="23">
                  <c:v>2.4156281249999995E-2</c:v>
                </c:pt>
                <c:pt idx="24">
                  <c:v>2.3232796874999993E-2</c:v>
                </c:pt>
                <c:pt idx="25">
                  <c:v>1.8974812499999993E-2</c:v>
                </c:pt>
                <c:pt idx="26">
                  <c:v>7.4349843749999985E-3</c:v>
                </c:pt>
                <c:pt idx="27">
                  <c:v>4.6840937499999999E-3</c:v>
                </c:pt>
                <c:pt idx="28">
                  <c:v>3.8265937499999997E-3</c:v>
                </c:pt>
                <c:pt idx="29">
                  <c:v>3.1513124999999996E-3</c:v>
                </c:pt>
                <c:pt idx="30">
                  <c:v>1.8382656249999992E-3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3-4D76-B1A7-EBA46D394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4608"/>
        <c:axId val="1"/>
      </c:scatterChart>
      <c:valAx>
        <c:axId val="442194608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460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'c'!$M$6:$AV$6</c:f>
              <c:numCache>
                <c:formatCode>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'c'!$M$57:$AV$57</c:f>
              <c:numCache>
                <c:formatCode>0.00</c:formatCode>
                <c:ptCount val="36"/>
                <c:pt idx="0">
                  <c:v>6.4339296874999972E-4</c:v>
                </c:pt>
                <c:pt idx="1">
                  <c:v>1.2867859374999996E-3</c:v>
                </c:pt>
                <c:pt idx="2">
                  <c:v>1.7463523437499994E-3</c:v>
                </c:pt>
                <c:pt idx="3">
                  <c:v>2.2715710937499991E-3</c:v>
                </c:pt>
                <c:pt idx="4">
                  <c:v>3.603375781249999E-3</c:v>
                </c:pt>
                <c:pt idx="5">
                  <c:v>8.7687414062499972E-3</c:v>
                </c:pt>
                <c:pt idx="6">
                  <c:v>1.2120532812499998E-2</c:v>
                </c:pt>
                <c:pt idx="7">
                  <c:v>1.3906185156249995E-2</c:v>
                </c:pt>
                <c:pt idx="8">
                  <c:v>1.6411751562499997E-2</c:v>
                </c:pt>
                <c:pt idx="9">
                  <c:v>2.272416562499999E-2</c:v>
                </c:pt>
                <c:pt idx="10">
                  <c:v>3.6814279687499993E-2</c:v>
                </c:pt>
                <c:pt idx="11">
                  <c:v>4.0917089062499995E-2</c:v>
                </c:pt>
                <c:pt idx="12">
                  <c:v>4.1365389843749989E-2</c:v>
                </c:pt>
                <c:pt idx="13">
                  <c:v>4.4828503124999981E-2</c:v>
                </c:pt>
                <c:pt idx="14">
                  <c:v>5.5255835156249974E-2</c:v>
                </c:pt>
                <c:pt idx="15">
                  <c:v>7.1211574218749976E-2</c:v>
                </c:pt>
                <c:pt idx="16">
                  <c:v>6.6223270312499985E-2</c:v>
                </c:pt>
                <c:pt idx="17">
                  <c:v>5.9901203906249978E-2</c:v>
                </c:pt>
                <c:pt idx="18">
                  <c:v>5.9901203906249985E-2</c:v>
                </c:pt>
                <c:pt idx="19">
                  <c:v>6.6223270312499971E-2</c:v>
                </c:pt>
                <c:pt idx="20">
                  <c:v>7.1211574218749976E-2</c:v>
                </c:pt>
                <c:pt idx="21">
                  <c:v>5.5255835156249988E-2</c:v>
                </c:pt>
                <c:pt idx="22">
                  <c:v>4.4828503124999988E-2</c:v>
                </c:pt>
                <c:pt idx="23">
                  <c:v>4.1365389843749989E-2</c:v>
                </c:pt>
                <c:pt idx="24">
                  <c:v>4.0917089062499988E-2</c:v>
                </c:pt>
                <c:pt idx="25">
                  <c:v>3.6814279687499986E-2</c:v>
                </c:pt>
                <c:pt idx="26">
                  <c:v>2.272416562499999E-2</c:v>
                </c:pt>
                <c:pt idx="27">
                  <c:v>1.6411751562499997E-2</c:v>
                </c:pt>
                <c:pt idx="28">
                  <c:v>1.3906185156249997E-2</c:v>
                </c:pt>
                <c:pt idx="29">
                  <c:v>1.2120532812499996E-2</c:v>
                </c:pt>
                <c:pt idx="30">
                  <c:v>8.7687414062499972E-3</c:v>
                </c:pt>
                <c:pt idx="31">
                  <c:v>3.6033757812499994E-3</c:v>
                </c:pt>
                <c:pt idx="32">
                  <c:v>2.27157109375E-3</c:v>
                </c:pt>
                <c:pt idx="33">
                  <c:v>1.7463523437499999E-3</c:v>
                </c:pt>
                <c:pt idx="34">
                  <c:v>1.2867859374999996E-3</c:v>
                </c:pt>
                <c:pt idx="35">
                  <c:v>6.4339296874999972E-4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B-4062-9D50-38C721D03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3464"/>
        <c:axId val="1"/>
      </c:scatterChart>
      <c:valAx>
        <c:axId val="442203464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346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6.9637883008356549E-2"/>
          <c:w val="0.9277399836784123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'c'!$M$64:$BU$64</c:f>
              <c:numCache>
                <c:formatCode>0.00</c:formatCode>
                <c:ptCount val="61"/>
                <c:pt idx="0">
                  <c:v>2.2518753906249989E-4</c:v>
                </c:pt>
                <c:pt idx="1">
                  <c:v>5.1471437499999979E-4</c:v>
                </c:pt>
                <c:pt idx="2">
                  <c:v>7.7207156249999975E-4</c:v>
                </c:pt>
                <c:pt idx="3">
                  <c:v>1.0661940624999994E-3</c:v>
                </c:pt>
                <c:pt idx="4">
                  <c:v>1.7043348437499994E-3</c:v>
                </c:pt>
                <c:pt idx="5">
                  <c:v>3.9841593749999982E-3</c:v>
                </c:pt>
                <c:pt idx="6">
                  <c:v>6.0378182812499985E-3</c:v>
                </c:pt>
                <c:pt idx="7">
                  <c:v>7.5362043749999975E-3</c:v>
                </c:pt>
                <c:pt idx="8">
                  <c:v>9.3345827343749976E-3</c:v>
                </c:pt>
                <c:pt idx="9">
                  <c:v>1.3034024687499994E-2</c:v>
                </c:pt>
                <c:pt idx="10">
                  <c:v>2.0954424062499991E-2</c:v>
                </c:pt>
                <c:pt idx="11">
                  <c:v>2.5592009999999991E-2</c:v>
                </c:pt>
                <c:pt idx="12">
                  <c:v>2.8054857578124991E-2</c:v>
                </c:pt>
                <c:pt idx="13">
                  <c:v>3.1729613124999986E-2</c:v>
                </c:pt>
                <c:pt idx="14">
                  <c:v>3.9571402499999977E-2</c:v>
                </c:pt>
                <c:pt idx="15">
                  <c:v>5.173603593749998E-2</c:v>
                </c:pt>
                <c:pt idx="16">
                  <c:v>5.3761039101562484E-2</c:v>
                </c:pt>
                <c:pt idx="17">
                  <c:v>5.2871855624999985E-2</c:v>
                </c:pt>
                <c:pt idx="18">
                  <c:v>5.5042843593749974E-2</c:v>
                </c:pt>
                <c:pt idx="19">
                  <c:v>6.1935188437499969E-2</c:v>
                </c:pt>
                <c:pt idx="20">
                  <c:v>6.9082876406249966E-2</c:v>
                </c:pt>
                <c:pt idx="21">
                  <c:v>6.193518843749999E-2</c:v>
                </c:pt>
                <c:pt idx="22">
                  <c:v>5.5042843593749974E-2</c:v>
                </c:pt>
                <c:pt idx="23">
                  <c:v>5.2871855624999985E-2</c:v>
                </c:pt>
                <c:pt idx="24">
                  <c:v>5.3761039101562477E-2</c:v>
                </c:pt>
                <c:pt idx="25">
                  <c:v>5.173603593749998E-2</c:v>
                </c:pt>
                <c:pt idx="26">
                  <c:v>3.9571402499999991E-2</c:v>
                </c:pt>
                <c:pt idx="27">
                  <c:v>3.1729613124999986E-2</c:v>
                </c:pt>
                <c:pt idx="28">
                  <c:v>2.8054857578124995E-2</c:v>
                </c:pt>
                <c:pt idx="29">
                  <c:v>2.5592009999999991E-2</c:v>
                </c:pt>
                <c:pt idx="30">
                  <c:v>2.0954424062499991E-2</c:v>
                </c:pt>
                <c:pt idx="31">
                  <c:v>1.3034024687499994E-2</c:v>
                </c:pt>
                <c:pt idx="32">
                  <c:v>9.3345827343749976E-3</c:v>
                </c:pt>
                <c:pt idx="33">
                  <c:v>7.5362043749999975E-3</c:v>
                </c:pt>
                <c:pt idx="34">
                  <c:v>6.0378182812499985E-3</c:v>
                </c:pt>
                <c:pt idx="35">
                  <c:v>3.9841593749999991E-3</c:v>
                </c:pt>
                <c:pt idx="36">
                  <c:v>1.7043348437499996E-3</c:v>
                </c:pt>
                <c:pt idx="37">
                  <c:v>1.0661940624999999E-3</c:v>
                </c:pt>
                <c:pt idx="38">
                  <c:v>7.7207156249999985E-4</c:v>
                </c:pt>
                <c:pt idx="39">
                  <c:v>5.1471437499999979E-4</c:v>
                </c:pt>
                <c:pt idx="40">
                  <c:v>2.2518753906249989E-4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0A-4BF5-B3A6-67FEF135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6088"/>
        <c:axId val="1"/>
      </c:scatterChart>
      <c:valAx>
        <c:axId val="442206088"/>
        <c:scaling>
          <c:orientation val="minMax"/>
          <c:max val="4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6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773998367841237"/>
          <c:h val="0.85714520183714615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'c'!$M$6:$BF$6</c:f>
              <c:numCache>
                <c:formatCode>0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'c'!$M$71:$BF$71</c:f>
              <c:numCache>
                <c:formatCode>0.00</c:formatCode>
                <c:ptCount val="46"/>
                <c:pt idx="0">
                  <c:v>7.8815638671874959E-5</c:v>
                </c:pt>
                <c:pt idx="1">
                  <c:v>2.0266878515624992E-4</c:v>
                </c:pt>
                <c:pt idx="2">
                  <c:v>3.3295586132812483E-4</c:v>
                </c:pt>
                <c:pt idx="3">
                  <c:v>4.8737017382812474E-4</c:v>
                </c:pt>
                <c:pt idx="4">
                  <c:v>7.8999465234374968E-4</c:v>
                </c:pt>
                <c:pt idx="5">
                  <c:v>1.7870896230468742E-3</c:v>
                </c:pt>
                <c:pt idx="6">
                  <c:v>2.9075359687499996E-3</c:v>
                </c:pt>
                <c:pt idx="7">
                  <c:v>3.9027225234374982E-3</c:v>
                </c:pt>
                <c:pt idx="8">
                  <c:v>5.0654246835937491E-3</c:v>
                </c:pt>
                <c:pt idx="9">
                  <c:v>7.169001179687497E-3</c:v>
                </c:pt>
                <c:pt idx="10">
                  <c:v>1.1479227855468744E-2</c:v>
                </c:pt>
                <c:pt idx="11">
                  <c:v>1.5037933113281244E-2</c:v>
                </c:pt>
                <c:pt idx="12">
                  <c:v>1.7648953394531243E-2</c:v>
                </c:pt>
                <c:pt idx="13">
                  <c:v>2.0808678480468742E-2</c:v>
                </c:pt>
                <c:pt idx="14">
                  <c:v>2.6362646613281231E-2</c:v>
                </c:pt>
                <c:pt idx="15">
                  <c:v>3.494722578515623E-2</c:v>
                </c:pt>
                <c:pt idx="16">
                  <c:v>3.931770731835936E-2</c:v>
                </c:pt>
                <c:pt idx="17">
                  <c:v>4.1438786765624985E-2</c:v>
                </c:pt>
                <c:pt idx="18">
                  <c:v>4.4889539416015603E-2</c:v>
                </c:pt>
                <c:pt idx="19">
                  <c:v>5.1536839517578092E-2</c:v>
                </c:pt>
                <c:pt idx="20">
                  <c:v>5.9251977035156222E-2</c:v>
                </c:pt>
                <c:pt idx="21">
                  <c:v>5.8538054443359355E-2</c:v>
                </c:pt>
                <c:pt idx="22">
                  <c:v>5.6018851171874981E-2</c:v>
                </c:pt>
                <c:pt idx="23">
                  <c:v>5.6018851171874967E-2</c:v>
                </c:pt>
                <c:pt idx="24">
                  <c:v>5.8538054443359341E-2</c:v>
                </c:pt>
                <c:pt idx="25">
                  <c:v>5.9251977035156229E-2</c:v>
                </c:pt>
                <c:pt idx="26">
                  <c:v>5.1536839517578106E-2</c:v>
                </c:pt>
                <c:pt idx="27">
                  <c:v>4.4889539416015603E-2</c:v>
                </c:pt>
                <c:pt idx="28">
                  <c:v>4.1438786765624985E-2</c:v>
                </c:pt>
                <c:pt idx="29">
                  <c:v>3.931770731835936E-2</c:v>
                </c:pt>
                <c:pt idx="30">
                  <c:v>3.494722578515623E-2</c:v>
                </c:pt>
                <c:pt idx="31">
                  <c:v>2.6362646613281242E-2</c:v>
                </c:pt>
                <c:pt idx="32">
                  <c:v>2.0808678480468742E-2</c:v>
                </c:pt>
                <c:pt idx="33">
                  <c:v>1.7648953394531243E-2</c:v>
                </c:pt>
                <c:pt idx="34">
                  <c:v>1.5037933113281245E-2</c:v>
                </c:pt>
                <c:pt idx="35">
                  <c:v>1.1479227855468744E-2</c:v>
                </c:pt>
                <c:pt idx="36">
                  <c:v>7.169001179687497E-3</c:v>
                </c:pt>
                <c:pt idx="37">
                  <c:v>5.0654246835937482E-3</c:v>
                </c:pt>
                <c:pt idx="38">
                  <c:v>3.902722523437499E-3</c:v>
                </c:pt>
                <c:pt idx="39">
                  <c:v>2.9075359687499988E-3</c:v>
                </c:pt>
                <c:pt idx="40">
                  <c:v>1.7870896230468745E-3</c:v>
                </c:pt>
                <c:pt idx="41">
                  <c:v>7.8999465234374979E-4</c:v>
                </c:pt>
                <c:pt idx="42">
                  <c:v>4.873701738281249E-4</c:v>
                </c:pt>
                <c:pt idx="43">
                  <c:v>3.3295586132812494E-4</c:v>
                </c:pt>
                <c:pt idx="44">
                  <c:v>2.0266878515624992E-4</c:v>
                </c:pt>
                <c:pt idx="45">
                  <c:v>7.8815638671874959E-5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5-41F4-BEE2-792074FC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9696"/>
        <c:axId val="1"/>
      </c:scatterChart>
      <c:valAx>
        <c:axId val="442209696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96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6022562211578177E-2"/>
          <c:w val="0.92307797371017919"/>
          <c:h val="0.85714520183714615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'c'!$M$6:$BK$6</c:f>
              <c:numCache>
                <c:formatCode>0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'c'!$M$78:$BK$78</c:f>
              <c:numCache>
                <c:formatCode>0.00</c:formatCode>
                <c:ptCount val="51"/>
                <c:pt idx="0">
                  <c:v>2.7585473535156234E-5</c:v>
                </c:pt>
                <c:pt idx="1">
                  <c:v>7.8815638671874959E-5</c:v>
                </c:pt>
                <c:pt idx="2">
                  <c:v>1.4074221191406243E-4</c:v>
                </c:pt>
                <c:pt idx="3">
                  <c:v>2.1794936816406236E-4</c:v>
                </c:pt>
                <c:pt idx="4">
                  <c:v>3.5989794189453098E-4</c:v>
                </c:pt>
                <c:pt idx="5">
                  <c:v>7.9334948710937448E-4</c:v>
                </c:pt>
                <c:pt idx="6">
                  <c:v>1.3644444536132809E-3</c:v>
                </c:pt>
                <c:pt idx="7">
                  <c:v>1.9508322626953117E-3</c:v>
                </c:pt>
                <c:pt idx="8">
                  <c:v>2.6474811972656245E-3</c:v>
                </c:pt>
                <c:pt idx="9">
                  <c:v>3.8114128964843734E-3</c:v>
                </c:pt>
                <c:pt idx="10">
                  <c:v>6.0992721926757792E-3</c:v>
                </c:pt>
                <c:pt idx="11">
                  <c:v>8.4308305097656206E-3</c:v>
                </c:pt>
                <c:pt idx="12">
                  <c:v>1.0485833802734369E-2</c:v>
                </c:pt>
                <c:pt idx="13">
                  <c:v>1.2863589613281243E-2</c:v>
                </c:pt>
                <c:pt idx="14">
                  <c:v>1.6599211686523428E-2</c:v>
                </c:pt>
                <c:pt idx="15">
                  <c:v>2.2312198340624988E-2</c:v>
                </c:pt>
                <c:pt idx="16">
                  <c:v>2.6642658323730459E-2</c:v>
                </c:pt>
                <c:pt idx="17">
                  <c:v>2.9758841255859363E-2</c:v>
                </c:pt>
                <c:pt idx="18">
                  <c:v>3.3487766256835916E-2</c:v>
                </c:pt>
                <c:pt idx="19">
                  <c:v>3.9286321370117158E-2</c:v>
                </c:pt>
                <c:pt idx="20">
                  <c:v>4.6371591979785132E-2</c:v>
                </c:pt>
                <c:pt idx="21">
                  <c:v>4.913991194335935E-2</c:v>
                </c:pt>
                <c:pt idx="22">
                  <c:v>4.9992373491699195E-2</c:v>
                </c:pt>
                <c:pt idx="23">
                  <c:v>5.1963007348632781E-2</c:v>
                </c:pt>
                <c:pt idx="24">
                  <c:v>5.5781140987792938E-2</c:v>
                </c:pt>
                <c:pt idx="25">
                  <c:v>5.8785879930468722E-2</c:v>
                </c:pt>
                <c:pt idx="26">
                  <c:v>5.5781140987792945E-2</c:v>
                </c:pt>
                <c:pt idx="27">
                  <c:v>5.1963007348632795E-2</c:v>
                </c:pt>
                <c:pt idx="28">
                  <c:v>4.9992373491699195E-2</c:v>
                </c:pt>
                <c:pt idx="29">
                  <c:v>4.913991194335935E-2</c:v>
                </c:pt>
                <c:pt idx="30">
                  <c:v>4.6371591979785132E-2</c:v>
                </c:pt>
                <c:pt idx="31">
                  <c:v>3.9286321370117172E-2</c:v>
                </c:pt>
                <c:pt idx="32">
                  <c:v>3.3487766256835923E-2</c:v>
                </c:pt>
                <c:pt idx="33">
                  <c:v>2.9758841255859363E-2</c:v>
                </c:pt>
                <c:pt idx="34">
                  <c:v>2.6642658323730459E-2</c:v>
                </c:pt>
                <c:pt idx="35">
                  <c:v>2.2312198340624988E-2</c:v>
                </c:pt>
                <c:pt idx="36">
                  <c:v>1.6599211686523431E-2</c:v>
                </c:pt>
                <c:pt idx="37">
                  <c:v>1.2863589613281243E-2</c:v>
                </c:pt>
                <c:pt idx="38">
                  <c:v>1.0485833802734372E-2</c:v>
                </c:pt>
                <c:pt idx="39">
                  <c:v>8.4308305097656223E-3</c:v>
                </c:pt>
                <c:pt idx="40">
                  <c:v>6.0992721926757783E-3</c:v>
                </c:pt>
                <c:pt idx="41">
                  <c:v>3.8114128964843738E-3</c:v>
                </c:pt>
                <c:pt idx="42">
                  <c:v>2.6474811972656241E-3</c:v>
                </c:pt>
                <c:pt idx="43">
                  <c:v>1.9508322626953117E-3</c:v>
                </c:pt>
                <c:pt idx="44">
                  <c:v>1.3644444536132809E-3</c:v>
                </c:pt>
                <c:pt idx="45">
                  <c:v>7.933494871093747E-4</c:v>
                </c:pt>
                <c:pt idx="46">
                  <c:v>3.5989794189453115E-4</c:v>
                </c:pt>
                <c:pt idx="47">
                  <c:v>2.1794936816406247E-4</c:v>
                </c:pt>
                <c:pt idx="48">
                  <c:v>1.4074221191406246E-4</c:v>
                </c:pt>
                <c:pt idx="49">
                  <c:v>7.8815638671874959E-5</c:v>
                </c:pt>
                <c:pt idx="50">
                  <c:v>2.7585473535156234E-5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A-49A3-A9AB-D1733A8F8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72304"/>
        <c:axId val="1"/>
      </c:scatterChart>
      <c:valAx>
        <c:axId val="442172304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723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5.3221434100999269E-2"/>
          <c:w val="0.92765460910151687"/>
          <c:h val="0.85994632994772502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'c'!$M$6:$BP$6</c:f>
              <c:numCache>
                <c:formatCode>0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'c'!$M$85:$BP$85</c:f>
              <c:numCache>
                <c:formatCode>0.00</c:formatCode>
                <c:ptCount val="56"/>
                <c:pt idx="0">
                  <c:v>9.6549157373046815E-6</c:v>
                </c:pt>
                <c:pt idx="1">
                  <c:v>3.0344020888671858E-5</c:v>
                </c:pt>
                <c:pt idx="2">
                  <c:v>5.8520611713867157E-5</c:v>
                </c:pt>
                <c:pt idx="3">
                  <c:v>9.5676555659179635E-5</c:v>
                </c:pt>
                <c:pt idx="4">
                  <c:v>1.6149565636230459E-4</c:v>
                </c:pt>
                <c:pt idx="5">
                  <c:v>3.4913317328613252E-4</c:v>
                </c:pt>
                <c:pt idx="6">
                  <c:v>6.274425677050778E-4</c:v>
                </c:pt>
                <c:pt idx="7">
                  <c:v>9.4795281974121041E-4</c:v>
                </c:pt>
                <c:pt idx="8">
                  <c:v>1.3418634153955073E-3</c:v>
                </c:pt>
                <c:pt idx="9">
                  <c:v>1.9698056976855459E-3</c:v>
                </c:pt>
                <c:pt idx="10">
                  <c:v>3.1599189959326157E-3</c:v>
                </c:pt>
                <c:pt idx="11">
                  <c:v>4.5563013874072248E-3</c:v>
                </c:pt>
                <c:pt idx="12">
                  <c:v>5.9561985480615191E-3</c:v>
                </c:pt>
                <c:pt idx="13">
                  <c:v>7.5851045887353483E-3</c:v>
                </c:pt>
                <c:pt idx="14">
                  <c:v>9.9858380002734309E-3</c:v>
                </c:pt>
                <c:pt idx="15">
                  <c:v>1.3614490077084951E-2</c:v>
                </c:pt>
                <c:pt idx="16">
                  <c:v>1.7028664371049794E-2</c:v>
                </c:pt>
                <c:pt idx="17">
                  <c:v>1.9981831565566394E-2</c:v>
                </c:pt>
                <c:pt idx="18">
                  <c:v>2.3306522681997059E-2</c:v>
                </c:pt>
                <c:pt idx="19">
                  <c:v>2.7960008008549784E-2</c:v>
                </c:pt>
                <c:pt idx="20">
                  <c:v>3.3794554957163069E-2</c:v>
                </c:pt>
                <c:pt idx="21">
                  <c:v>3.7775647298393535E-2</c:v>
                </c:pt>
                <c:pt idx="22">
                  <c:v>4.0458588649160132E-2</c:v>
                </c:pt>
                <c:pt idx="23">
                  <c:v>4.36112154442529E-2</c:v>
                </c:pt>
                <c:pt idx="24">
                  <c:v>4.8063686029863245E-2</c:v>
                </c:pt>
                <c:pt idx="25">
                  <c:v>5.2394989503720679E-2</c:v>
                </c:pt>
                <c:pt idx="26">
                  <c:v>5.2987401284941379E-2</c:v>
                </c:pt>
                <c:pt idx="27">
                  <c:v>5.218714917367185E-2</c:v>
                </c:pt>
                <c:pt idx="28">
                  <c:v>5.2187149173671843E-2</c:v>
                </c:pt>
                <c:pt idx="29">
                  <c:v>5.2987401284941379E-2</c:v>
                </c:pt>
                <c:pt idx="30">
                  <c:v>5.2394989503720679E-2</c:v>
                </c:pt>
                <c:pt idx="31">
                  <c:v>4.8063686029863259E-2</c:v>
                </c:pt>
                <c:pt idx="32">
                  <c:v>4.3611215444252907E-2</c:v>
                </c:pt>
                <c:pt idx="33">
                  <c:v>4.0458588649160132E-2</c:v>
                </c:pt>
                <c:pt idx="34">
                  <c:v>3.7775647298393535E-2</c:v>
                </c:pt>
                <c:pt idx="35">
                  <c:v>3.3794554957163075E-2</c:v>
                </c:pt>
                <c:pt idx="36">
                  <c:v>2.7960008008549791E-2</c:v>
                </c:pt>
                <c:pt idx="37">
                  <c:v>2.3306522681997059E-2</c:v>
                </c:pt>
                <c:pt idx="38">
                  <c:v>1.9981831565566398E-2</c:v>
                </c:pt>
                <c:pt idx="39">
                  <c:v>1.7028664371049797E-2</c:v>
                </c:pt>
                <c:pt idx="40">
                  <c:v>1.3614490077084953E-2</c:v>
                </c:pt>
                <c:pt idx="41">
                  <c:v>9.9858380002734344E-3</c:v>
                </c:pt>
                <c:pt idx="42">
                  <c:v>7.5851045887353483E-3</c:v>
                </c:pt>
                <c:pt idx="43">
                  <c:v>5.9561985480615209E-3</c:v>
                </c:pt>
                <c:pt idx="44">
                  <c:v>4.5563013874072248E-3</c:v>
                </c:pt>
                <c:pt idx="45">
                  <c:v>3.1599189959326153E-3</c:v>
                </c:pt>
                <c:pt idx="46">
                  <c:v>1.9698056976855463E-3</c:v>
                </c:pt>
                <c:pt idx="47">
                  <c:v>1.3418634153955073E-3</c:v>
                </c:pt>
                <c:pt idx="48">
                  <c:v>9.4795281974121052E-4</c:v>
                </c:pt>
                <c:pt idx="49">
                  <c:v>6.2744256770507791E-4</c:v>
                </c:pt>
                <c:pt idx="50">
                  <c:v>3.4913317328613268E-4</c:v>
                </c:pt>
                <c:pt idx="51">
                  <c:v>1.6149565636230465E-4</c:v>
                </c:pt>
                <c:pt idx="52">
                  <c:v>9.5676555659179662E-5</c:v>
                </c:pt>
                <c:pt idx="53">
                  <c:v>5.8520611713867164E-5</c:v>
                </c:pt>
                <c:pt idx="54">
                  <c:v>3.0344020888671858E-5</c:v>
                </c:pt>
                <c:pt idx="55">
                  <c:v>9.6549157373046815E-6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E-4811-AC57-859FA64CD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1816"/>
        <c:axId val="1"/>
      </c:scatterChart>
      <c:valAx>
        <c:axId val="442181816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181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2109650565511E-2"/>
          <c:y val="5.0420305990420362E-2"/>
          <c:w val="0.92191247121812081"/>
          <c:h val="0.85434407372656718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'c'!$M$92:$BU$92</c:f>
              <c:numCache>
                <c:formatCode>0.00</c:formatCode>
                <c:ptCount val="61"/>
                <c:pt idx="0">
                  <c:v>3.3792205080566382E-6</c:v>
                </c:pt>
                <c:pt idx="1">
                  <c:v>1.1585898884765619E-5</c:v>
                </c:pt>
                <c:pt idx="2">
                  <c:v>2.3999361975585921E-5</c:v>
                </c:pt>
                <c:pt idx="3">
                  <c:v>4.1338802483398413E-5</c:v>
                </c:pt>
                <c:pt idx="4">
                  <c:v>7.1499858496581984E-5</c:v>
                </c:pt>
                <c:pt idx="5">
                  <c:v>1.5246965725195297E-4</c:v>
                </c:pt>
                <c:pt idx="6">
                  <c:v>2.8384929510888657E-4</c:v>
                </c:pt>
                <c:pt idx="7">
                  <c:v>4.5010905482812476E-4</c:v>
                </c:pt>
                <c:pt idx="8">
                  <c:v>6.6291262452905248E-4</c:v>
                </c:pt>
                <c:pt idx="9">
                  <c:v>9.9382490215722602E-4</c:v>
                </c:pt>
                <c:pt idx="10">
                  <c:v>1.6023838975224602E-3</c:v>
                </c:pt>
                <c:pt idx="11">
                  <c:v>2.3906810215107411E-3</c:v>
                </c:pt>
                <c:pt idx="12">
                  <c:v>3.2627556936921363E-3</c:v>
                </c:pt>
                <c:pt idx="13">
                  <c:v>4.3028502451874983E-3</c:v>
                </c:pt>
                <c:pt idx="14">
                  <c:v>5.7846026495258756E-3</c:v>
                </c:pt>
                <c:pt idx="15">
                  <c:v>8.0023222711640557E-3</c:v>
                </c:pt>
                <c:pt idx="16">
                  <c:v>1.0390354007425041E-2</c:v>
                </c:pt>
                <c:pt idx="17">
                  <c:v>1.2719703839616202E-2</c:v>
                </c:pt>
                <c:pt idx="18">
                  <c:v>1.5340994223747063E-2</c:v>
                </c:pt>
                <c:pt idx="19">
                  <c:v>1.8823672175827137E-2</c:v>
                </c:pt>
                <c:pt idx="20">
                  <c:v>2.3256450712324937E-2</c:v>
                </c:pt>
                <c:pt idx="21">
                  <c:v>2.7122474271105455E-2</c:v>
                </c:pt>
                <c:pt idx="22">
                  <c:v>3.0350092221478983E-2</c:v>
                </c:pt>
                <c:pt idx="23">
                  <c:v>3.3841578122736304E-2</c:v>
                </c:pt>
                <c:pt idx="24">
                  <c:v>3.8260581750963835E-2</c:v>
                </c:pt>
                <c:pt idx="25">
                  <c:v>4.2953764098805643E-2</c:v>
                </c:pt>
                <c:pt idx="26">
                  <c:v>4.5636169893161105E-2</c:v>
                </c:pt>
                <c:pt idx="27">
                  <c:v>4.7108803687589816E-2</c:v>
                </c:pt>
                <c:pt idx="28">
                  <c:v>4.882363067606027E-2</c:v>
                </c:pt>
                <c:pt idx="29">
                  <c:v>5.1084821950851525E-2</c:v>
                </c:pt>
                <c:pt idx="30">
                  <c:v>5.2492687826959941E-2</c:v>
                </c:pt>
                <c:pt idx="31">
                  <c:v>5.1084821950851525E-2</c:v>
                </c:pt>
                <c:pt idx="32">
                  <c:v>4.8823630676060277E-2</c:v>
                </c:pt>
                <c:pt idx="33">
                  <c:v>4.7108803687589809E-2</c:v>
                </c:pt>
                <c:pt idx="34">
                  <c:v>4.5636169893161105E-2</c:v>
                </c:pt>
                <c:pt idx="35">
                  <c:v>4.295376409880565E-2</c:v>
                </c:pt>
                <c:pt idx="36">
                  <c:v>3.8260581750963849E-2</c:v>
                </c:pt>
                <c:pt idx="37">
                  <c:v>3.3841578122736311E-2</c:v>
                </c:pt>
                <c:pt idx="38">
                  <c:v>3.0350092221478983E-2</c:v>
                </c:pt>
                <c:pt idx="39">
                  <c:v>2.7122474271105455E-2</c:v>
                </c:pt>
                <c:pt idx="40">
                  <c:v>2.325645071232494E-2</c:v>
                </c:pt>
                <c:pt idx="41">
                  <c:v>1.8823672175827137E-2</c:v>
                </c:pt>
                <c:pt idx="42">
                  <c:v>1.5340994223747064E-2</c:v>
                </c:pt>
                <c:pt idx="43">
                  <c:v>1.2719703839616205E-2</c:v>
                </c:pt>
                <c:pt idx="44">
                  <c:v>1.0390354007425044E-2</c:v>
                </c:pt>
                <c:pt idx="45">
                  <c:v>8.0023222711640592E-3</c:v>
                </c:pt>
                <c:pt idx="46">
                  <c:v>5.7846026495258773E-3</c:v>
                </c:pt>
                <c:pt idx="47">
                  <c:v>4.3028502451874983E-3</c:v>
                </c:pt>
                <c:pt idx="48">
                  <c:v>3.2627556936921371E-3</c:v>
                </c:pt>
                <c:pt idx="49">
                  <c:v>2.3906810215107411E-3</c:v>
                </c:pt>
                <c:pt idx="50">
                  <c:v>1.6023838975224602E-3</c:v>
                </c:pt>
                <c:pt idx="51">
                  <c:v>9.9382490215722623E-4</c:v>
                </c:pt>
                <c:pt idx="52">
                  <c:v>6.6291262452905248E-4</c:v>
                </c:pt>
                <c:pt idx="53">
                  <c:v>4.5010905482812481E-4</c:v>
                </c:pt>
                <c:pt idx="54">
                  <c:v>2.8384929510888663E-4</c:v>
                </c:pt>
                <c:pt idx="55">
                  <c:v>1.5246965725195305E-4</c:v>
                </c:pt>
                <c:pt idx="56">
                  <c:v>7.1499858496582011E-5</c:v>
                </c:pt>
                <c:pt idx="57">
                  <c:v>4.133880248339842E-5</c:v>
                </c:pt>
                <c:pt idx="58">
                  <c:v>2.3999361975585924E-5</c:v>
                </c:pt>
                <c:pt idx="59">
                  <c:v>1.1585898884765619E-5</c:v>
                </c:pt>
                <c:pt idx="60">
                  <c:v>3.3792205080566382E-6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34-4C92-AD7E-7F009F2C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5752"/>
        <c:axId val="1"/>
      </c:scatterChart>
      <c:valAx>
        <c:axId val="442185752"/>
        <c:scaling>
          <c:orientation val="minMax"/>
          <c:max val="6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575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'c'!$M$6:$DI$6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'c'!$M$148:$DI$148</c:f>
              <c:numCache>
                <c:formatCode>0.00</c:formatCode>
                <c:ptCount val="101"/>
                <c:pt idx="0">
                  <c:v>7.6095835015880494E-10</c:v>
                </c:pt>
                <c:pt idx="1">
                  <c:v>4.3483334294788863E-9</c:v>
                </c:pt>
                <c:pt idx="2">
                  <c:v>1.3976786023324994E-8</c:v>
                </c:pt>
                <c:pt idx="3">
                  <c:v>3.4209847695185934E-8</c:v>
                </c:pt>
                <c:pt idx="4">
                  <c:v>7.4019917817404781E-8</c:v>
                </c:pt>
                <c:pt idx="5">
                  <c:v>1.6185036717715736E-7</c:v>
                </c:pt>
                <c:pt idx="6">
                  <c:v>3.4914197765796327E-7</c:v>
                </c:pt>
                <c:pt idx="7">
                  <c:v>7.0290296694811695E-7</c:v>
                </c:pt>
                <c:pt idx="8">
                  <c:v>1.3129926548043258E-6</c:v>
                </c:pt>
                <c:pt idx="9">
                  <c:v>2.342543305841132E-6</c:v>
                </c:pt>
                <c:pt idx="10">
                  <c:v>4.144415454238311E-6</c:v>
                </c:pt>
                <c:pt idx="11">
                  <c:v>7.2226236894679382E-6</c:v>
                </c:pt>
                <c:pt idx="12">
                  <c:v>1.2148454433458541E-5</c:v>
                </c:pt>
                <c:pt idx="13">
                  <c:v>1.9662203843574171E-5</c:v>
                </c:pt>
                <c:pt idx="14">
                  <c:v>3.1038310083111968E-5</c:v>
                </c:pt>
                <c:pt idx="15">
                  <c:v>4.8515893741872074E-5</c:v>
                </c:pt>
                <c:pt idx="16">
                  <c:v>7.4715740551040241E-5</c:v>
                </c:pt>
                <c:pt idx="17">
                  <c:v>1.1224007376325776E-4</c:v>
                </c:pt>
                <c:pt idx="18">
                  <c:v>1.6445375004679527E-4</c:v>
                </c:pt>
                <c:pt idx="19">
                  <c:v>2.369846476501102E-4</c:v>
                </c:pt>
                <c:pt idx="20">
                  <c:v>3.3820604667926301E-4</c:v>
                </c:pt>
                <c:pt idx="21">
                  <c:v>4.7591047510748196E-4</c:v>
                </c:pt>
                <c:pt idx="22">
                  <c:v>6.5670401557974141E-4</c:v>
                </c:pt>
                <c:pt idx="23">
                  <c:v>8.8976586566501606E-4</c:v>
                </c:pt>
                <c:pt idx="24">
                  <c:v>1.1904619430640538E-3</c:v>
                </c:pt>
                <c:pt idx="25">
                  <c:v>1.5777708512393896E-3</c:v>
                </c:pt>
                <c:pt idx="26">
                  <c:v>2.0634460337798023E-3</c:v>
                </c:pt>
                <c:pt idx="27">
                  <c:v>2.6547912248988874E-3</c:v>
                </c:pt>
                <c:pt idx="28">
                  <c:v>3.3666259506853527E-3</c:v>
                </c:pt>
                <c:pt idx="29">
                  <c:v>4.2250442522543978E-3</c:v>
                </c:pt>
                <c:pt idx="30">
                  <c:v>5.2530413992295556E-3</c:v>
                </c:pt>
                <c:pt idx="31">
                  <c:v>6.4489382698127099E-3</c:v>
                </c:pt>
                <c:pt idx="32">
                  <c:v>7.8051676726379922E-3</c:v>
                </c:pt>
                <c:pt idx="33">
                  <c:v>9.3335136586028371E-3</c:v>
                </c:pt>
                <c:pt idx="34">
                  <c:v>1.1058572812501638E-2</c:v>
                </c:pt>
                <c:pt idx="35">
                  <c:v>1.2980512194931288E-2</c:v>
                </c:pt>
                <c:pt idx="36">
                  <c:v>1.5051881828183072E-2</c:v>
                </c:pt>
                <c:pt idx="37">
                  <c:v>1.7233109388734329E-2</c:v>
                </c:pt>
                <c:pt idx="38">
                  <c:v>1.9524816607533566E-2</c:v>
                </c:pt>
                <c:pt idx="39">
                  <c:v>2.1931713666999857E-2</c:v>
                </c:pt>
                <c:pt idx="40">
                  <c:v>2.4402516712085032E-2</c:v>
                </c:pt>
                <c:pt idx="41">
                  <c:v>2.6831593996538349E-2</c:v>
                </c:pt>
                <c:pt idx="42">
                  <c:v>2.9161649233391315E-2</c:v>
                </c:pt>
                <c:pt idx="43">
                  <c:v>3.1396269442988373E-2</c:v>
                </c:pt>
                <c:pt idx="44">
                  <c:v>3.352042748657702E-2</c:v>
                </c:pt>
                <c:pt idx="45">
                  <c:v>3.5440195902609793E-2</c:v>
                </c:pt>
                <c:pt idx="46">
                  <c:v>3.7035337694913295E-2</c:v>
                </c:pt>
                <c:pt idx="47">
                  <c:v>3.8286449324239219E-2</c:v>
                </c:pt>
                <c:pt idx="48">
                  <c:v>3.9233645641805523E-2</c:v>
                </c:pt>
                <c:pt idx="49">
                  <c:v>3.9866550187868451E-2</c:v>
                </c:pt>
                <c:pt idx="50">
                  <c:v>4.0098494716980487E-2</c:v>
                </c:pt>
                <c:pt idx="51">
                  <c:v>3.9866550187868451E-2</c:v>
                </c:pt>
                <c:pt idx="52">
                  <c:v>3.9233645641805523E-2</c:v>
                </c:pt>
                <c:pt idx="53">
                  <c:v>3.8286449324239226E-2</c:v>
                </c:pt>
                <c:pt idx="54">
                  <c:v>3.7035337694913302E-2</c:v>
                </c:pt>
                <c:pt idx="55">
                  <c:v>3.54401959026098E-2</c:v>
                </c:pt>
                <c:pt idx="56">
                  <c:v>3.352042748657702E-2</c:v>
                </c:pt>
                <c:pt idx="57">
                  <c:v>3.1396269442988373E-2</c:v>
                </c:pt>
                <c:pt idx="58">
                  <c:v>2.9161649233391318E-2</c:v>
                </c:pt>
                <c:pt idx="59">
                  <c:v>2.6831593996538353E-2</c:v>
                </c:pt>
                <c:pt idx="60">
                  <c:v>2.4402516712085036E-2</c:v>
                </c:pt>
                <c:pt idx="61">
                  <c:v>2.193171366699986E-2</c:v>
                </c:pt>
                <c:pt idx="62">
                  <c:v>1.9524816607533572E-2</c:v>
                </c:pt>
                <c:pt idx="63">
                  <c:v>1.7233109388734336E-2</c:v>
                </c:pt>
                <c:pt idx="64">
                  <c:v>1.5051881828183077E-2</c:v>
                </c:pt>
                <c:pt idx="65">
                  <c:v>1.2980512194931289E-2</c:v>
                </c:pt>
                <c:pt idx="66">
                  <c:v>1.105857281250164E-2</c:v>
                </c:pt>
                <c:pt idx="67">
                  <c:v>9.3335136586028405E-3</c:v>
                </c:pt>
                <c:pt idx="68">
                  <c:v>7.8051676726379948E-3</c:v>
                </c:pt>
                <c:pt idx="69">
                  <c:v>6.4489382698127116E-3</c:v>
                </c:pt>
                <c:pt idx="70">
                  <c:v>5.2530413992295565E-3</c:v>
                </c:pt>
                <c:pt idx="71">
                  <c:v>4.2250442522543986E-3</c:v>
                </c:pt>
                <c:pt idx="72">
                  <c:v>3.3666259506853541E-3</c:v>
                </c:pt>
                <c:pt idx="73">
                  <c:v>2.6547912248988887E-3</c:v>
                </c:pt>
                <c:pt idx="74">
                  <c:v>2.0634460337798028E-3</c:v>
                </c:pt>
                <c:pt idx="75">
                  <c:v>1.57777085123939E-3</c:v>
                </c:pt>
                <c:pt idx="76">
                  <c:v>1.1904619430640542E-3</c:v>
                </c:pt>
                <c:pt idx="77">
                  <c:v>8.8976586566501638E-4</c:v>
                </c:pt>
                <c:pt idx="78">
                  <c:v>6.5670401557974163E-4</c:v>
                </c:pt>
                <c:pt idx="79">
                  <c:v>4.7591047510748191E-4</c:v>
                </c:pt>
                <c:pt idx="80">
                  <c:v>3.3820604667926312E-4</c:v>
                </c:pt>
                <c:pt idx="81">
                  <c:v>2.3698464765011014E-4</c:v>
                </c:pt>
                <c:pt idx="82">
                  <c:v>1.6445375004679524E-4</c:v>
                </c:pt>
                <c:pt idx="83">
                  <c:v>1.1224007376325775E-4</c:v>
                </c:pt>
                <c:pt idx="84">
                  <c:v>7.4715740551040241E-5</c:v>
                </c:pt>
                <c:pt idx="85">
                  <c:v>4.8515893741872081E-5</c:v>
                </c:pt>
                <c:pt idx="86">
                  <c:v>3.1038310083111962E-5</c:v>
                </c:pt>
                <c:pt idx="87">
                  <c:v>1.9662203843574167E-5</c:v>
                </c:pt>
                <c:pt idx="88">
                  <c:v>1.2148454433458541E-5</c:v>
                </c:pt>
                <c:pt idx="89">
                  <c:v>7.2226236894679399E-6</c:v>
                </c:pt>
                <c:pt idx="90">
                  <c:v>4.1444154542383127E-6</c:v>
                </c:pt>
                <c:pt idx="91">
                  <c:v>2.3425433058411332E-6</c:v>
                </c:pt>
                <c:pt idx="92">
                  <c:v>1.312992654804326E-6</c:v>
                </c:pt>
                <c:pt idx="93">
                  <c:v>7.0290296694811705E-7</c:v>
                </c:pt>
                <c:pt idx="94">
                  <c:v>3.4914197765796343E-7</c:v>
                </c:pt>
                <c:pt idx="95">
                  <c:v>1.6185036717715746E-7</c:v>
                </c:pt>
                <c:pt idx="96">
                  <c:v>7.4019917817404807E-8</c:v>
                </c:pt>
                <c:pt idx="97">
                  <c:v>3.4209847695185934E-8</c:v>
                </c:pt>
                <c:pt idx="98">
                  <c:v>1.3976786023324989E-8</c:v>
                </c:pt>
                <c:pt idx="99">
                  <c:v>4.3483334294788863E-9</c:v>
                </c:pt>
                <c:pt idx="100">
                  <c:v>7.6095835015880494E-10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7-4395-B260-CD5FDFC7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9032"/>
        <c:axId val="1"/>
      </c:scatterChart>
      <c:valAx>
        <c:axId val="442189032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90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5.6022562211578177E-2"/>
          <c:w val="0.92424347620223746"/>
          <c:h val="0.854344073726567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'c'!$M$6:$DI$6</c:f>
              <c:numCache>
                <c:formatCode>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'c'!$M$148:$DI$148</c:f>
              <c:numCache>
                <c:formatCode>0.00</c:formatCode>
                <c:ptCount val="101"/>
                <c:pt idx="0">
                  <c:v>7.6095835015880494E-10</c:v>
                </c:pt>
                <c:pt idx="1">
                  <c:v>4.3483334294788863E-9</c:v>
                </c:pt>
                <c:pt idx="2">
                  <c:v>1.3976786023324994E-8</c:v>
                </c:pt>
                <c:pt idx="3">
                  <c:v>3.4209847695185934E-8</c:v>
                </c:pt>
                <c:pt idx="4">
                  <c:v>7.4019917817404781E-8</c:v>
                </c:pt>
                <c:pt idx="5">
                  <c:v>1.6185036717715736E-7</c:v>
                </c:pt>
                <c:pt idx="6">
                  <c:v>3.4914197765796327E-7</c:v>
                </c:pt>
                <c:pt idx="7">
                  <c:v>7.0290296694811695E-7</c:v>
                </c:pt>
                <c:pt idx="8">
                  <c:v>1.3129926548043258E-6</c:v>
                </c:pt>
                <c:pt idx="9">
                  <c:v>2.342543305841132E-6</c:v>
                </c:pt>
                <c:pt idx="10">
                  <c:v>4.144415454238311E-6</c:v>
                </c:pt>
                <c:pt idx="11">
                  <c:v>7.2226236894679382E-6</c:v>
                </c:pt>
                <c:pt idx="12">
                  <c:v>1.2148454433458541E-5</c:v>
                </c:pt>
                <c:pt idx="13">
                  <c:v>1.9662203843574171E-5</c:v>
                </c:pt>
                <c:pt idx="14">
                  <c:v>3.1038310083111968E-5</c:v>
                </c:pt>
                <c:pt idx="15">
                  <c:v>4.8515893741872074E-5</c:v>
                </c:pt>
                <c:pt idx="16">
                  <c:v>7.4715740551040241E-5</c:v>
                </c:pt>
                <c:pt idx="17">
                  <c:v>1.1224007376325776E-4</c:v>
                </c:pt>
                <c:pt idx="18">
                  <c:v>1.6445375004679527E-4</c:v>
                </c:pt>
                <c:pt idx="19">
                  <c:v>2.369846476501102E-4</c:v>
                </c:pt>
                <c:pt idx="20">
                  <c:v>3.3820604667926301E-4</c:v>
                </c:pt>
                <c:pt idx="21">
                  <c:v>4.7591047510748196E-4</c:v>
                </c:pt>
                <c:pt idx="22">
                  <c:v>6.5670401557974141E-4</c:v>
                </c:pt>
                <c:pt idx="23">
                  <c:v>8.8976586566501606E-4</c:v>
                </c:pt>
                <c:pt idx="24">
                  <c:v>1.1904619430640538E-3</c:v>
                </c:pt>
                <c:pt idx="25">
                  <c:v>1.5777708512393896E-3</c:v>
                </c:pt>
                <c:pt idx="26">
                  <c:v>2.0634460337798023E-3</c:v>
                </c:pt>
                <c:pt idx="27">
                  <c:v>2.6547912248988874E-3</c:v>
                </c:pt>
                <c:pt idx="28">
                  <c:v>3.3666259506853527E-3</c:v>
                </c:pt>
                <c:pt idx="29">
                  <c:v>4.2250442522543978E-3</c:v>
                </c:pt>
                <c:pt idx="30">
                  <c:v>5.2530413992295556E-3</c:v>
                </c:pt>
                <c:pt idx="31">
                  <c:v>6.4489382698127099E-3</c:v>
                </c:pt>
                <c:pt idx="32">
                  <c:v>7.8051676726379922E-3</c:v>
                </c:pt>
                <c:pt idx="33">
                  <c:v>9.3335136586028371E-3</c:v>
                </c:pt>
                <c:pt idx="34">
                  <c:v>1.1058572812501638E-2</c:v>
                </c:pt>
                <c:pt idx="35">
                  <c:v>1.2980512194931288E-2</c:v>
                </c:pt>
                <c:pt idx="36">
                  <c:v>1.5051881828183072E-2</c:v>
                </c:pt>
                <c:pt idx="37">
                  <c:v>1.7233109388734329E-2</c:v>
                </c:pt>
                <c:pt idx="38">
                  <c:v>1.9524816607533566E-2</c:v>
                </c:pt>
                <c:pt idx="39">
                  <c:v>2.1931713666999857E-2</c:v>
                </c:pt>
                <c:pt idx="40">
                  <c:v>2.4402516712085032E-2</c:v>
                </c:pt>
                <c:pt idx="41">
                  <c:v>2.6831593996538349E-2</c:v>
                </c:pt>
                <c:pt idx="42">
                  <c:v>2.9161649233391315E-2</c:v>
                </c:pt>
                <c:pt idx="43">
                  <c:v>3.1396269442988373E-2</c:v>
                </c:pt>
                <c:pt idx="44">
                  <c:v>3.352042748657702E-2</c:v>
                </c:pt>
                <c:pt idx="45">
                  <c:v>3.5440195902609793E-2</c:v>
                </c:pt>
                <c:pt idx="46">
                  <c:v>3.7035337694913295E-2</c:v>
                </c:pt>
                <c:pt idx="47">
                  <c:v>3.8286449324239219E-2</c:v>
                </c:pt>
                <c:pt idx="48">
                  <c:v>3.9233645641805523E-2</c:v>
                </c:pt>
                <c:pt idx="49">
                  <c:v>3.9866550187868451E-2</c:v>
                </c:pt>
                <c:pt idx="50">
                  <c:v>4.0098494716980487E-2</c:v>
                </c:pt>
                <c:pt idx="51">
                  <c:v>3.9866550187868451E-2</c:v>
                </c:pt>
                <c:pt idx="52">
                  <c:v>3.9233645641805523E-2</c:v>
                </c:pt>
                <c:pt idx="53">
                  <c:v>3.8286449324239226E-2</c:v>
                </c:pt>
                <c:pt idx="54">
                  <c:v>3.7035337694913302E-2</c:v>
                </c:pt>
                <c:pt idx="55">
                  <c:v>3.54401959026098E-2</c:v>
                </c:pt>
                <c:pt idx="56">
                  <c:v>3.352042748657702E-2</c:v>
                </c:pt>
                <c:pt idx="57">
                  <c:v>3.1396269442988373E-2</c:v>
                </c:pt>
                <c:pt idx="58">
                  <c:v>2.9161649233391318E-2</c:v>
                </c:pt>
                <c:pt idx="59">
                  <c:v>2.6831593996538353E-2</c:v>
                </c:pt>
                <c:pt idx="60">
                  <c:v>2.4402516712085036E-2</c:v>
                </c:pt>
                <c:pt idx="61">
                  <c:v>2.193171366699986E-2</c:v>
                </c:pt>
                <c:pt idx="62">
                  <c:v>1.9524816607533572E-2</c:v>
                </c:pt>
                <c:pt idx="63">
                  <c:v>1.7233109388734336E-2</c:v>
                </c:pt>
                <c:pt idx="64">
                  <c:v>1.5051881828183077E-2</c:v>
                </c:pt>
                <c:pt idx="65">
                  <c:v>1.2980512194931289E-2</c:v>
                </c:pt>
                <c:pt idx="66">
                  <c:v>1.105857281250164E-2</c:v>
                </c:pt>
                <c:pt idx="67">
                  <c:v>9.3335136586028405E-3</c:v>
                </c:pt>
                <c:pt idx="68">
                  <c:v>7.8051676726379948E-3</c:v>
                </c:pt>
                <c:pt idx="69">
                  <c:v>6.4489382698127116E-3</c:v>
                </c:pt>
                <c:pt idx="70">
                  <c:v>5.2530413992295565E-3</c:v>
                </c:pt>
                <c:pt idx="71">
                  <c:v>4.2250442522543986E-3</c:v>
                </c:pt>
                <c:pt idx="72">
                  <c:v>3.3666259506853541E-3</c:v>
                </c:pt>
                <c:pt idx="73">
                  <c:v>2.6547912248988887E-3</c:v>
                </c:pt>
                <c:pt idx="74">
                  <c:v>2.0634460337798028E-3</c:v>
                </c:pt>
                <c:pt idx="75">
                  <c:v>1.57777085123939E-3</c:v>
                </c:pt>
                <c:pt idx="76">
                  <c:v>1.1904619430640542E-3</c:v>
                </c:pt>
                <c:pt idx="77">
                  <c:v>8.8976586566501638E-4</c:v>
                </c:pt>
                <c:pt idx="78">
                  <c:v>6.5670401557974163E-4</c:v>
                </c:pt>
                <c:pt idx="79">
                  <c:v>4.7591047510748191E-4</c:v>
                </c:pt>
                <c:pt idx="80">
                  <c:v>3.3820604667926312E-4</c:v>
                </c:pt>
                <c:pt idx="81">
                  <c:v>2.3698464765011014E-4</c:v>
                </c:pt>
                <c:pt idx="82">
                  <c:v>1.6445375004679524E-4</c:v>
                </c:pt>
                <c:pt idx="83">
                  <c:v>1.1224007376325775E-4</c:v>
                </c:pt>
                <c:pt idx="84">
                  <c:v>7.4715740551040241E-5</c:v>
                </c:pt>
                <c:pt idx="85">
                  <c:v>4.8515893741872081E-5</c:v>
                </c:pt>
                <c:pt idx="86">
                  <c:v>3.1038310083111962E-5</c:v>
                </c:pt>
                <c:pt idx="87">
                  <c:v>1.9662203843574167E-5</c:v>
                </c:pt>
                <c:pt idx="88">
                  <c:v>1.2148454433458541E-5</c:v>
                </c:pt>
                <c:pt idx="89">
                  <c:v>7.2226236894679399E-6</c:v>
                </c:pt>
                <c:pt idx="90">
                  <c:v>4.1444154542383127E-6</c:v>
                </c:pt>
                <c:pt idx="91">
                  <c:v>2.3425433058411332E-6</c:v>
                </c:pt>
                <c:pt idx="92">
                  <c:v>1.312992654804326E-6</c:v>
                </c:pt>
                <c:pt idx="93">
                  <c:v>7.0290296694811705E-7</c:v>
                </c:pt>
                <c:pt idx="94">
                  <c:v>3.4914197765796343E-7</c:v>
                </c:pt>
                <c:pt idx="95">
                  <c:v>1.6185036717715746E-7</c:v>
                </c:pt>
                <c:pt idx="96">
                  <c:v>7.4019917817404807E-8</c:v>
                </c:pt>
                <c:pt idx="97">
                  <c:v>3.4209847695185934E-8</c:v>
                </c:pt>
                <c:pt idx="98">
                  <c:v>1.3976786023324989E-8</c:v>
                </c:pt>
                <c:pt idx="99">
                  <c:v>4.3483334294788863E-9</c:v>
                </c:pt>
                <c:pt idx="100">
                  <c:v>7.6095835015880494E-10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30-4F5E-91EF-1E81C1B3D749}"/>
            </c:ext>
          </c:extLst>
        </c:ser>
        <c:ser>
          <c:idx val="1"/>
          <c:order val="1"/>
          <c:spPr>
            <a:ln w="635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's1'!$D$4:$D$104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formatCode>0.0000</c:formatCode>
                <c:ptCount val="101"/>
                <c:pt idx="0">
                  <c:v>1.0255239885994793E-7</c:v>
                </c:pt>
                <c:pt idx="1">
                  <c:v>1.7083243344579726E-7</c:v>
                </c:pt>
                <c:pt idx="2">
                  <c:v>2.8165506674754992E-7</c:v>
                </c:pt>
                <c:pt idx="3">
                  <c:v>4.5960796510757996E-7</c:v>
                </c:pt>
                <c:pt idx="4">
                  <c:v>7.4230136993163456E-7</c:v>
                </c:pt>
                <c:pt idx="5">
                  <c:v>1.1865764234042301E-6</c:v>
                </c:pt>
                <c:pt idx="6">
                  <c:v>1.8773009721802435E-6</c:v>
                </c:pt>
                <c:pt idx="7">
                  <c:v>2.9396446316500093E-6</c:v>
                </c:pt>
                <c:pt idx="8">
                  <c:v>4.5559452589333705E-6</c:v>
                </c:pt>
                <c:pt idx="9">
                  <c:v>6.988514962092828E-6</c:v>
                </c:pt>
                <c:pt idx="10">
                  <c:v>1.0609967135253775E-5</c:v>
                </c:pt>
                <c:pt idx="11">
                  <c:v>1.5942848359126415E-5</c:v>
                </c:pt>
                <c:pt idx="12">
                  <c:v>2.3710490004421524E-5</c:v>
                </c:pt>
                <c:pt idx="13">
                  <c:v>3.490100078482078E-5</c:v>
                </c:pt>
                <c:pt idx="14">
                  <c:v>5.0846137676252418E-5</c:v>
                </c:pt>
                <c:pt idx="15">
                  <c:v>7.331634309824384E-5</c:v>
                </c:pt>
                <c:pt idx="16">
                  <c:v>1.0463244120510333E-4</c:v>
                </c:pt>
                <c:pt idx="17">
                  <c:v>1.4779327010063989E-4</c:v>
                </c:pt>
                <c:pt idx="18">
                  <c:v>2.0661683101540204E-4</c:v>
                </c:pt>
                <c:pt idx="19">
                  <c:v>2.8589033352903329E-4</c:v>
                </c:pt>
                <c:pt idx="20">
                  <c:v>3.9152183156678676E-4</c:v>
                </c:pt>
                <c:pt idx="21">
                  <c:v>5.3068307055915108E-4</c:v>
                </c:pt>
                <c:pt idx="22">
                  <c:v>7.1192987906717271E-4</c:v>
                </c:pt>
                <c:pt idx="23">
                  <c:v>9.4528321097231578E-4</c:v>
                </c:pt>
                <c:pt idx="24">
                  <c:v>1.2422511460398195E-3</c:v>
                </c:pt>
                <c:pt idx="25">
                  <c:v>1.6157702403504395E-3</c:v>
                </c:pt>
                <c:pt idx="26">
                  <c:v>2.080044092024635E-3</c:v>
                </c:pt>
                <c:pt idx="27">
                  <c:v>2.6502583685575308E-3</c:v>
                </c:pt>
                <c:pt idx="28">
                  <c:v>3.3421552914018179E-3</c:v>
                </c:pt>
                <c:pt idx="29">
                  <c:v>4.1714570207443159E-3</c:v>
                </c:pt>
                <c:pt idx="30">
                  <c:v>5.1531366443073722E-3</c:v>
                </c:pt>
                <c:pt idx="31">
                  <c:v>6.3005473731973152E-3</c:v>
                </c:pt>
                <c:pt idx="32">
                  <c:v>7.6244345604884363E-3</c:v>
                </c:pt>
                <c:pt idx="33">
                  <c:v>9.1318703832180808E-3</c:v>
                </c:pt>
                <c:pt idx="34">
                  <c:v>1.0825166205849605E-2</c:v>
                </c:pt>
                <c:pt idx="35">
                  <c:v>1.2700831224779578E-2</c:v>
                </c:pt>
                <c:pt idx="36">
                  <c:v>1.4748656268205077E-2</c:v>
                </c:pt>
                <c:pt idx="37">
                  <c:v>1.6951006895174366E-2</c:v>
                </c:pt>
                <c:pt idx="38">
                  <c:v>1.9282408725781922E-2</c:v>
                </c:pt>
                <c:pt idx="39">
                  <c:v>2.1709499208818026E-2</c:v>
                </c:pt>
                <c:pt idx="40">
                  <c:v>2.4191403408513907E-2</c:v>
                </c:pt>
                <c:pt idx="41">
                  <c:v>2.6680567283727252E-2</c:v>
                </c:pt>
                <c:pt idx="42">
                  <c:v>2.9124051630397687E-2</c:v>
                </c:pt>
                <c:pt idx="43">
                  <c:v>3.1465255495555025E-2</c:v>
                </c:pt>
                <c:pt idx="44">
                  <c:v>3.364600228522046E-2</c:v>
                </c:pt>
                <c:pt idx="45">
                  <c:v>3.5608888267978166E-2</c:v>
                </c:pt>
                <c:pt idx="46">
                  <c:v>3.7299765125320607E-2</c:v>
                </c:pt>
                <c:pt idx="47">
                  <c:v>3.8670208753955486E-2</c:v>
                </c:pt>
                <c:pt idx="48">
                  <c:v>3.9679818163168873E-2</c:v>
                </c:pt>
                <c:pt idx="49">
                  <c:v>4.0298192520968966E-2</c:v>
                </c:pt>
                <c:pt idx="50">
                  <c:v>4.050645145152558E-2</c:v>
                </c:pt>
                <c:pt idx="51">
                  <c:v>4.0298192520968966E-2</c:v>
                </c:pt>
                <c:pt idx="52">
                  <c:v>3.9679818163168873E-2</c:v>
                </c:pt>
                <c:pt idx="53">
                  <c:v>3.8670208753955486E-2</c:v>
                </c:pt>
                <c:pt idx="54">
                  <c:v>3.7299765125320607E-2</c:v>
                </c:pt>
                <c:pt idx="55">
                  <c:v>3.5608888267978166E-2</c:v>
                </c:pt>
                <c:pt idx="56">
                  <c:v>3.364600228522046E-2</c:v>
                </c:pt>
                <c:pt idx="57">
                  <c:v>3.1465255495555025E-2</c:v>
                </c:pt>
                <c:pt idx="58">
                  <c:v>2.9124051630397687E-2</c:v>
                </c:pt>
                <c:pt idx="59">
                  <c:v>2.6680567283727252E-2</c:v>
                </c:pt>
                <c:pt idx="60">
                  <c:v>2.4191403408513907E-2</c:v>
                </c:pt>
                <c:pt idx="61">
                  <c:v>2.1709499208818026E-2</c:v>
                </c:pt>
                <c:pt idx="62">
                  <c:v>1.9282408725781922E-2</c:v>
                </c:pt>
                <c:pt idx="63">
                  <c:v>1.6951006895174366E-2</c:v>
                </c:pt>
                <c:pt idx="64">
                  <c:v>1.4748656268205077E-2</c:v>
                </c:pt>
                <c:pt idx="65">
                  <c:v>1.2700831224779578E-2</c:v>
                </c:pt>
                <c:pt idx="66">
                  <c:v>1.0825166205849605E-2</c:v>
                </c:pt>
                <c:pt idx="67">
                  <c:v>9.1318703832180808E-3</c:v>
                </c:pt>
                <c:pt idx="68">
                  <c:v>7.6244345604884363E-3</c:v>
                </c:pt>
                <c:pt idx="69">
                  <c:v>6.3005473731973152E-3</c:v>
                </c:pt>
                <c:pt idx="70">
                  <c:v>5.1531366443073722E-3</c:v>
                </c:pt>
                <c:pt idx="71">
                  <c:v>4.1714570207443159E-3</c:v>
                </c:pt>
                <c:pt idx="72">
                  <c:v>3.3421552914018179E-3</c:v>
                </c:pt>
                <c:pt idx="73">
                  <c:v>2.6502583685575308E-3</c:v>
                </c:pt>
                <c:pt idx="74">
                  <c:v>2.080044092024635E-3</c:v>
                </c:pt>
                <c:pt idx="75">
                  <c:v>1.6157702403504395E-3</c:v>
                </c:pt>
                <c:pt idx="76">
                  <c:v>1.2422511460398195E-3</c:v>
                </c:pt>
                <c:pt idx="77">
                  <c:v>9.4528321097231578E-4</c:v>
                </c:pt>
                <c:pt idx="78">
                  <c:v>7.1192987906717271E-4</c:v>
                </c:pt>
                <c:pt idx="79">
                  <c:v>5.3068307055915108E-4</c:v>
                </c:pt>
                <c:pt idx="80">
                  <c:v>3.9152183156678676E-4</c:v>
                </c:pt>
                <c:pt idx="81">
                  <c:v>2.8589033352903329E-4</c:v>
                </c:pt>
                <c:pt idx="82">
                  <c:v>2.0661683101540204E-4</c:v>
                </c:pt>
                <c:pt idx="83">
                  <c:v>1.4779327010063989E-4</c:v>
                </c:pt>
                <c:pt idx="84">
                  <c:v>1.0463244120510333E-4</c:v>
                </c:pt>
                <c:pt idx="85">
                  <c:v>7.331634309824384E-5</c:v>
                </c:pt>
                <c:pt idx="86">
                  <c:v>5.0846137676252418E-5</c:v>
                </c:pt>
                <c:pt idx="87">
                  <c:v>3.490100078482078E-5</c:v>
                </c:pt>
                <c:pt idx="88">
                  <c:v>2.3710490004421524E-5</c:v>
                </c:pt>
                <c:pt idx="89">
                  <c:v>1.5942848359126415E-5</c:v>
                </c:pt>
                <c:pt idx="90">
                  <c:v>1.0609967135253775E-5</c:v>
                </c:pt>
                <c:pt idx="91">
                  <c:v>6.988514962092828E-6</c:v>
                </c:pt>
                <c:pt idx="92">
                  <c:v>4.5559452589333705E-6</c:v>
                </c:pt>
                <c:pt idx="93">
                  <c:v>2.9396446316500093E-6</c:v>
                </c:pt>
                <c:pt idx="94">
                  <c:v>1.8773009721802435E-6</c:v>
                </c:pt>
                <c:pt idx="95">
                  <c:v>1.1865764234042301E-6</c:v>
                </c:pt>
                <c:pt idx="96">
                  <c:v>7.4230136993163456E-7</c:v>
                </c:pt>
                <c:pt idx="97">
                  <c:v>4.5960796510757996E-7</c:v>
                </c:pt>
                <c:pt idx="98">
                  <c:v>2.8165506674754992E-7</c:v>
                </c:pt>
                <c:pt idx="99">
                  <c:v>1.7083243344579726E-7</c:v>
                </c:pt>
                <c:pt idx="100">
                  <c:v>1.0255239885994793E-7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30-4F5E-91EF-1E81C1B3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9688"/>
        <c:axId val="1"/>
      </c:scatterChart>
      <c:valAx>
        <c:axId val="442189688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0.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96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641054825282755E-2"/>
          <c:y val="7.0028202764472719E-2"/>
          <c:w val="0.94988453102752024"/>
          <c:h val="0.8431395612842516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'c'!$M$151:$DI$151</c:f>
              <c:numCache>
                <c:formatCode>0.00</c:formatCode>
                <c:ptCount val="101"/>
                <c:pt idx="0">
                  <c:v>-5.0767308256680979</c:v>
                </c:pt>
                <c:pt idx="1">
                  <c:v>-4.9751962091547357</c:v>
                </c:pt>
                <c:pt idx="2">
                  <c:v>-4.8736615926413736</c:v>
                </c:pt>
                <c:pt idx="3">
                  <c:v>-4.7721269761280114</c:v>
                </c:pt>
                <c:pt idx="4">
                  <c:v>-4.6705923596146492</c:v>
                </c:pt>
                <c:pt idx="5">
                  <c:v>-4.569057743101288</c:v>
                </c:pt>
                <c:pt idx="6">
                  <c:v>-4.4675231265879258</c:v>
                </c:pt>
                <c:pt idx="7">
                  <c:v>-4.3659885100745637</c:v>
                </c:pt>
                <c:pt idx="8">
                  <c:v>-4.2644538935612015</c:v>
                </c:pt>
                <c:pt idx="9">
                  <c:v>-4.1629192770478403</c:v>
                </c:pt>
                <c:pt idx="10">
                  <c:v>-4.0613846605344781</c:v>
                </c:pt>
                <c:pt idx="11">
                  <c:v>-3.959850044021116</c:v>
                </c:pt>
                <c:pt idx="12">
                  <c:v>-3.8583154275077542</c:v>
                </c:pt>
                <c:pt idx="13">
                  <c:v>-3.7567808109943921</c:v>
                </c:pt>
                <c:pt idx="14">
                  <c:v>-3.6552461944810304</c:v>
                </c:pt>
                <c:pt idx="15">
                  <c:v>-3.5537115779676682</c:v>
                </c:pt>
                <c:pt idx="16">
                  <c:v>-3.4521769614543061</c:v>
                </c:pt>
                <c:pt idx="17">
                  <c:v>-3.3506423449409444</c:v>
                </c:pt>
                <c:pt idx="18">
                  <c:v>-3.2491077284275822</c:v>
                </c:pt>
                <c:pt idx="19">
                  <c:v>-3.1475731119142205</c:v>
                </c:pt>
                <c:pt idx="20">
                  <c:v>-3.0460384954008584</c:v>
                </c:pt>
                <c:pt idx="21">
                  <c:v>-2.9445038788874967</c:v>
                </c:pt>
                <c:pt idx="22">
                  <c:v>-2.8429692623741345</c:v>
                </c:pt>
                <c:pt idx="23">
                  <c:v>-2.7414346458607728</c:v>
                </c:pt>
                <c:pt idx="24">
                  <c:v>-2.6399000293474106</c:v>
                </c:pt>
                <c:pt idx="25">
                  <c:v>-2.5383654128340489</c:v>
                </c:pt>
                <c:pt idx="26">
                  <c:v>-2.4368307963206868</c:v>
                </c:pt>
                <c:pt idx="27">
                  <c:v>-2.3352961798073246</c:v>
                </c:pt>
                <c:pt idx="28">
                  <c:v>-2.2337615632939629</c:v>
                </c:pt>
                <c:pt idx="29">
                  <c:v>-2.1322269467806008</c:v>
                </c:pt>
                <c:pt idx="30">
                  <c:v>-2.0306923302672391</c:v>
                </c:pt>
                <c:pt idx="31">
                  <c:v>-1.9291577137538771</c:v>
                </c:pt>
                <c:pt idx="32">
                  <c:v>-1.8276230972405152</c:v>
                </c:pt>
                <c:pt idx="33">
                  <c:v>-1.726088480727153</c:v>
                </c:pt>
                <c:pt idx="34">
                  <c:v>-1.6245538642137911</c:v>
                </c:pt>
                <c:pt idx="35">
                  <c:v>-1.5230192477004292</c:v>
                </c:pt>
                <c:pt idx="36">
                  <c:v>-1.4214846311870672</c:v>
                </c:pt>
                <c:pt idx="37">
                  <c:v>-1.3199500146737053</c:v>
                </c:pt>
                <c:pt idx="38">
                  <c:v>-1.2184153981603434</c:v>
                </c:pt>
                <c:pt idx="39">
                  <c:v>-1.1168807816469815</c:v>
                </c:pt>
                <c:pt idx="40">
                  <c:v>-1.0153461651336195</c:v>
                </c:pt>
                <c:pt idx="41">
                  <c:v>-0.9138115486202576</c:v>
                </c:pt>
                <c:pt idx="42">
                  <c:v>-0.81227693210689556</c:v>
                </c:pt>
                <c:pt idx="43">
                  <c:v>-0.71074231559353362</c:v>
                </c:pt>
                <c:pt idx="44">
                  <c:v>-0.60920769908017169</c:v>
                </c:pt>
                <c:pt idx="45">
                  <c:v>-0.50767308256680976</c:v>
                </c:pt>
                <c:pt idx="46">
                  <c:v>-0.40613846605344778</c:v>
                </c:pt>
                <c:pt idx="47">
                  <c:v>-0.30460384954008585</c:v>
                </c:pt>
                <c:pt idx="48">
                  <c:v>-0.20306923302672389</c:v>
                </c:pt>
                <c:pt idx="49">
                  <c:v>-0.10153461651336194</c:v>
                </c:pt>
                <c:pt idx="50">
                  <c:v>0</c:v>
                </c:pt>
                <c:pt idx="51">
                  <c:v>0.10153461651336194</c:v>
                </c:pt>
                <c:pt idx="52">
                  <c:v>0.20306923302672389</c:v>
                </c:pt>
                <c:pt idx="53">
                  <c:v>0.30460384954008585</c:v>
                </c:pt>
                <c:pt idx="54">
                  <c:v>0.40613846605344778</c:v>
                </c:pt>
                <c:pt idx="55">
                  <c:v>0.50767308256680976</c:v>
                </c:pt>
                <c:pt idx="56">
                  <c:v>0.60920769908017169</c:v>
                </c:pt>
                <c:pt idx="57">
                  <c:v>0.71074231559353362</c:v>
                </c:pt>
                <c:pt idx="58">
                  <c:v>0.81227693210689556</c:v>
                </c:pt>
                <c:pt idx="59">
                  <c:v>0.9138115486202576</c:v>
                </c:pt>
                <c:pt idx="60">
                  <c:v>1.0153461651336195</c:v>
                </c:pt>
                <c:pt idx="61">
                  <c:v>1.1168807816469815</c:v>
                </c:pt>
                <c:pt idx="62">
                  <c:v>1.2184153981603434</c:v>
                </c:pt>
                <c:pt idx="63">
                  <c:v>1.3199500146737053</c:v>
                </c:pt>
                <c:pt idx="64">
                  <c:v>1.4214846311870672</c:v>
                </c:pt>
                <c:pt idx="65">
                  <c:v>1.5230192477004292</c:v>
                </c:pt>
                <c:pt idx="66">
                  <c:v>1.6245538642137911</c:v>
                </c:pt>
                <c:pt idx="67">
                  <c:v>1.726088480727153</c:v>
                </c:pt>
                <c:pt idx="68">
                  <c:v>1.8276230972405152</c:v>
                </c:pt>
                <c:pt idx="69">
                  <c:v>1.9291577137538771</c:v>
                </c:pt>
                <c:pt idx="70">
                  <c:v>2.0306923302672391</c:v>
                </c:pt>
                <c:pt idx="71">
                  <c:v>2.1322269467806008</c:v>
                </c:pt>
                <c:pt idx="72">
                  <c:v>2.2337615632939629</c:v>
                </c:pt>
                <c:pt idx="73">
                  <c:v>2.3352961798073246</c:v>
                </c:pt>
                <c:pt idx="74">
                  <c:v>2.4368307963206868</c:v>
                </c:pt>
                <c:pt idx="75">
                  <c:v>2.5383654128340489</c:v>
                </c:pt>
                <c:pt idx="76">
                  <c:v>2.6399000293474106</c:v>
                </c:pt>
                <c:pt idx="77">
                  <c:v>2.7414346458607728</c:v>
                </c:pt>
                <c:pt idx="78">
                  <c:v>2.8429692623741345</c:v>
                </c:pt>
                <c:pt idx="79">
                  <c:v>2.9445038788874967</c:v>
                </c:pt>
                <c:pt idx="80">
                  <c:v>3.0460384954008584</c:v>
                </c:pt>
                <c:pt idx="81">
                  <c:v>3.1475731119142205</c:v>
                </c:pt>
                <c:pt idx="82">
                  <c:v>3.2491077284275822</c:v>
                </c:pt>
                <c:pt idx="83">
                  <c:v>3.3506423449409444</c:v>
                </c:pt>
                <c:pt idx="84">
                  <c:v>3.4521769614543061</c:v>
                </c:pt>
                <c:pt idx="85">
                  <c:v>3.5537115779676682</c:v>
                </c:pt>
                <c:pt idx="86">
                  <c:v>3.6552461944810304</c:v>
                </c:pt>
                <c:pt idx="87">
                  <c:v>3.7567808109943921</c:v>
                </c:pt>
                <c:pt idx="88">
                  <c:v>3.8583154275077542</c:v>
                </c:pt>
                <c:pt idx="89">
                  <c:v>3.959850044021116</c:v>
                </c:pt>
                <c:pt idx="90">
                  <c:v>4.0613846605344781</c:v>
                </c:pt>
                <c:pt idx="91">
                  <c:v>4.1629192770478403</c:v>
                </c:pt>
                <c:pt idx="92">
                  <c:v>4.2644538935612015</c:v>
                </c:pt>
                <c:pt idx="93">
                  <c:v>4.3659885100745637</c:v>
                </c:pt>
                <c:pt idx="94">
                  <c:v>4.4675231265879258</c:v>
                </c:pt>
                <c:pt idx="95">
                  <c:v>4.569057743101288</c:v>
                </c:pt>
                <c:pt idx="96">
                  <c:v>4.6705923596146492</c:v>
                </c:pt>
                <c:pt idx="97">
                  <c:v>4.7721269761280114</c:v>
                </c:pt>
                <c:pt idx="98">
                  <c:v>4.8736615926413736</c:v>
                </c:pt>
                <c:pt idx="99">
                  <c:v>4.9751962091547357</c:v>
                </c:pt>
                <c:pt idx="100">
                  <c:v>5.0767308256680979</c:v>
                </c:pt>
              </c:numCache>
            </c:numRef>
          </c:xVal>
          <c:yVal>
            <c:numRef>
              <c:f>'c'!$M$152:$DI$152</c:f>
              <c:numCache>
                <c:formatCode>0.00</c:formatCode>
                <c:ptCount val="101"/>
                <c:pt idx="0">
                  <c:v>7.4945705838034354E-9</c:v>
                </c:pt>
                <c:pt idx="1">
                  <c:v>4.2826117621733926E-8</c:v>
                </c:pt>
                <c:pt idx="2">
                  <c:v>1.3765537806985906E-7</c:v>
                </c:pt>
                <c:pt idx="3">
                  <c:v>3.3692792537098834E-7</c:v>
                </c:pt>
                <c:pt idx="4">
                  <c:v>7.2901164508425323E-7</c:v>
                </c:pt>
                <c:pt idx="5">
                  <c:v>1.5940412514963098E-6</c:v>
                </c:pt>
                <c:pt idx="6">
                  <c:v>3.4386496905911511E-6</c:v>
                </c:pt>
                <c:pt idx="7">
                  <c:v>6.9227913699325879E-6</c:v>
                </c:pt>
                <c:pt idx="8">
                  <c:v>1.2931477951970558E-5</c:v>
                </c:pt>
                <c:pt idx="9">
                  <c:v>2.3071375913778661E-5</c:v>
                </c:pt>
                <c:pt idx="10">
                  <c:v>4.0817758480359316E-5</c:v>
                </c:pt>
                <c:pt idx="11">
                  <c:v>7.1134593673453632E-5</c:v>
                </c:pt>
                <c:pt idx="12">
                  <c:v>1.1964840022673258E-4</c:v>
                </c:pt>
                <c:pt idx="13">
                  <c:v>1.9365024972529073E-4</c:v>
                </c:pt>
                <c:pt idx="14">
                  <c:v>3.0569190241662387E-4</c:v>
                </c:pt>
                <c:pt idx="15">
                  <c:v>4.7782613859074737E-4</c:v>
                </c:pt>
                <c:pt idx="16">
                  <c:v>7.3586470424308597E-4</c:v>
                </c:pt>
                <c:pt idx="17">
                  <c:v>1.105436526157431E-3</c:v>
                </c:pt>
                <c:pt idx="18">
                  <c:v>1.6196815991830053E-3</c:v>
                </c:pt>
                <c:pt idx="19">
                  <c:v>2.3340280959146878E-3</c:v>
                </c:pt>
                <c:pt idx="20">
                  <c:v>3.3309432614516757E-3</c:v>
                </c:pt>
                <c:pt idx="21">
                  <c:v>4.6871745957188125E-3</c:v>
                </c:pt>
                <c:pt idx="22">
                  <c:v>6.4677844673133641E-3</c:v>
                </c:pt>
                <c:pt idx="23">
                  <c:v>8.7631774878267552E-3</c:v>
                </c:pt>
                <c:pt idx="24">
                  <c:v>1.1724690395687751E-2</c:v>
                </c:pt>
                <c:pt idx="25">
                  <c:v>1.5539240757675536E-2</c:v>
                </c:pt>
                <c:pt idx="26">
                  <c:v>2.0322586568377425E-2</c:v>
                </c:pt>
                <c:pt idx="27">
                  <c:v>2.6146661267485233E-2</c:v>
                </c:pt>
                <c:pt idx="28">
                  <c:v>3.3157420260136648E-2</c:v>
                </c:pt>
                <c:pt idx="29">
                  <c:v>4.1611860046749494E-2</c:v>
                </c:pt>
                <c:pt idx="30">
                  <c:v>5.1736457767959911E-2</c:v>
                </c:pt>
                <c:pt idx="31">
                  <c:v>6.3514675991946351E-2</c:v>
                </c:pt>
                <c:pt idx="32">
                  <c:v>7.6871986526987401E-2</c:v>
                </c:pt>
                <c:pt idx="33">
                  <c:v>9.1924448814701021E-2</c:v>
                </c:pt>
                <c:pt idx="34">
                  <c:v>0.108914311121137</c:v>
                </c:pt>
                <c:pt idx="35">
                  <c:v>0.12784321880235844</c:v>
                </c:pt>
                <c:pt idx="36">
                  <c:v>0.1482438437752138</c:v>
                </c:pt>
                <c:pt idx="37">
                  <c:v>0.16972644385244173</c:v>
                </c:pt>
                <c:pt idx="38">
                  <c:v>0.19229714237374504</c:v>
                </c:pt>
                <c:pt idx="39">
                  <c:v>0.21600232925598969</c:v>
                </c:pt>
                <c:pt idx="40">
                  <c:v>0.2403369171032784</c:v>
                </c:pt>
                <c:pt idx="41">
                  <c:v>0.26426055386743214</c:v>
                </c:pt>
                <c:pt idx="42">
                  <c:v>0.28720893656552732</c:v>
                </c:pt>
                <c:pt idx="43">
                  <c:v>0.30921739325086856</c:v>
                </c:pt>
                <c:pt idx="44">
                  <c:v>0.33013792377071455</c:v>
                </c:pt>
                <c:pt idx="45">
                  <c:v>0.34904544991260067</c:v>
                </c:pt>
                <c:pt idx="46">
                  <c:v>0.36475577459870001</c:v>
                </c:pt>
                <c:pt idx="47">
                  <c:v>0.37707779513010448</c:v>
                </c:pt>
                <c:pt idx="48">
                  <c:v>0.38640659697219992</c:v>
                </c:pt>
                <c:pt idx="49">
                  <c:v>0.39263998384848398</c:v>
                </c:pt>
                <c:pt idx="50">
                  <c:v>0.39492437253361301</c:v>
                </c:pt>
                <c:pt idx="51">
                  <c:v>0.39263998384848398</c:v>
                </c:pt>
                <c:pt idx="52">
                  <c:v>0.38640659697219992</c:v>
                </c:pt>
                <c:pt idx="53">
                  <c:v>0.37707779513010453</c:v>
                </c:pt>
                <c:pt idx="54">
                  <c:v>0.36475577459870007</c:v>
                </c:pt>
                <c:pt idx="55">
                  <c:v>0.34904544991260072</c:v>
                </c:pt>
                <c:pt idx="56">
                  <c:v>0.33013792377071455</c:v>
                </c:pt>
                <c:pt idx="57">
                  <c:v>0.30921739325086856</c:v>
                </c:pt>
                <c:pt idx="58">
                  <c:v>0.28720893656552737</c:v>
                </c:pt>
                <c:pt idx="59">
                  <c:v>0.26426055386743219</c:v>
                </c:pt>
                <c:pt idx="60">
                  <c:v>0.24033691710327842</c:v>
                </c:pt>
                <c:pt idx="61">
                  <c:v>0.21600232925598972</c:v>
                </c:pt>
                <c:pt idx="62">
                  <c:v>0.19229714237374509</c:v>
                </c:pt>
                <c:pt idx="63">
                  <c:v>0.16972644385244179</c:v>
                </c:pt>
                <c:pt idx="64">
                  <c:v>0.14824384377521385</c:v>
                </c:pt>
                <c:pt idx="65">
                  <c:v>0.12784321880235847</c:v>
                </c:pt>
                <c:pt idx="66">
                  <c:v>0.10891431112113702</c:v>
                </c:pt>
                <c:pt idx="67">
                  <c:v>9.1924448814701049E-2</c:v>
                </c:pt>
                <c:pt idx="68">
                  <c:v>7.6871986526987429E-2</c:v>
                </c:pt>
                <c:pt idx="69">
                  <c:v>6.3514675991946365E-2</c:v>
                </c:pt>
                <c:pt idx="70">
                  <c:v>5.1736457767959924E-2</c:v>
                </c:pt>
                <c:pt idx="71">
                  <c:v>4.1611860046749508E-2</c:v>
                </c:pt>
                <c:pt idx="72">
                  <c:v>3.3157420260136662E-2</c:v>
                </c:pt>
                <c:pt idx="73">
                  <c:v>2.6146661267485244E-2</c:v>
                </c:pt>
                <c:pt idx="74">
                  <c:v>2.0322586568377429E-2</c:v>
                </c:pt>
                <c:pt idx="75">
                  <c:v>1.5539240757675541E-2</c:v>
                </c:pt>
                <c:pt idx="76">
                  <c:v>1.1724690395687756E-2</c:v>
                </c:pt>
                <c:pt idx="77">
                  <c:v>8.7631774878267569E-3</c:v>
                </c:pt>
                <c:pt idx="78">
                  <c:v>6.4677844673133658E-3</c:v>
                </c:pt>
                <c:pt idx="79">
                  <c:v>4.6871745957188116E-3</c:v>
                </c:pt>
                <c:pt idx="80">
                  <c:v>3.3309432614516766E-3</c:v>
                </c:pt>
                <c:pt idx="81">
                  <c:v>2.3340280959146874E-3</c:v>
                </c:pt>
                <c:pt idx="82">
                  <c:v>1.6196815991830051E-3</c:v>
                </c:pt>
                <c:pt idx="83">
                  <c:v>1.1054365261574308E-3</c:v>
                </c:pt>
                <c:pt idx="84">
                  <c:v>7.3586470424308597E-4</c:v>
                </c:pt>
                <c:pt idx="85">
                  <c:v>4.7782613859074743E-4</c:v>
                </c:pt>
                <c:pt idx="86">
                  <c:v>3.0569190241662382E-4</c:v>
                </c:pt>
                <c:pt idx="87">
                  <c:v>1.936502497252907E-4</c:v>
                </c:pt>
                <c:pt idx="88">
                  <c:v>1.1964840022673258E-4</c:v>
                </c:pt>
                <c:pt idx="89">
                  <c:v>7.1134593673453659E-5</c:v>
                </c:pt>
                <c:pt idx="90">
                  <c:v>4.0817758480359336E-5</c:v>
                </c:pt>
                <c:pt idx="91">
                  <c:v>2.3071375913778675E-5</c:v>
                </c:pt>
                <c:pt idx="92">
                  <c:v>1.293147795197056E-5</c:v>
                </c:pt>
                <c:pt idx="93">
                  <c:v>6.9227913699325887E-6</c:v>
                </c:pt>
                <c:pt idx="94">
                  <c:v>3.4386496905911528E-6</c:v>
                </c:pt>
                <c:pt idx="95">
                  <c:v>1.5940412514963108E-6</c:v>
                </c:pt>
                <c:pt idx="96">
                  <c:v>7.2901164508425355E-7</c:v>
                </c:pt>
                <c:pt idx="97">
                  <c:v>3.3692792537098834E-7</c:v>
                </c:pt>
                <c:pt idx="98">
                  <c:v>1.3765537806985901E-7</c:v>
                </c:pt>
                <c:pt idx="99">
                  <c:v>4.2826117621733926E-8</c:v>
                </c:pt>
                <c:pt idx="100">
                  <c:v>7.4945705838034354E-9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85-428D-AC14-399BF4F0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7064"/>
        <c:axId val="1"/>
      </c:scatterChart>
      <c:valAx>
        <c:axId val="442187064"/>
        <c:scaling>
          <c:orientation val="minMax"/>
          <c:max val="4"/>
          <c:min val="-4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7064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'c'!$M$6:$W$6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'c'!$M$22:$W$22</c:f>
              <c:numCache>
                <c:formatCode>0.00</c:formatCode>
                <c:ptCount val="11"/>
                <c:pt idx="0">
                  <c:v>0.12249999999999998</c:v>
                </c:pt>
                <c:pt idx="1">
                  <c:v>6.9999999999999993E-2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8.249999999999999E-2</c:v>
                </c:pt>
                <c:pt idx="5">
                  <c:v>0.26999999999999996</c:v>
                </c:pt>
                <c:pt idx="6">
                  <c:v>8.249999999999999E-2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6.9999999999999993E-2</c:v>
                </c:pt>
                <c:pt idx="10">
                  <c:v>0.12249999999999998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98-4059-94BE-CEDDCFDB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4120"/>
        <c:axId val="1"/>
      </c:scatterChart>
      <c:valAx>
        <c:axId val="442204120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412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54825282755E-2"/>
          <c:y val="7.0821529745042494E-2"/>
          <c:w val="0.94988453102752024"/>
          <c:h val="0.8356940509915014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'c'!$M$151:$DI$151</c:f>
              <c:numCache>
                <c:formatCode>0.00</c:formatCode>
                <c:ptCount val="101"/>
                <c:pt idx="0">
                  <c:v>-5.0767308256680979</c:v>
                </c:pt>
                <c:pt idx="1">
                  <c:v>-4.9751962091547357</c:v>
                </c:pt>
                <c:pt idx="2">
                  <c:v>-4.8736615926413736</c:v>
                </c:pt>
                <c:pt idx="3">
                  <c:v>-4.7721269761280114</c:v>
                </c:pt>
                <c:pt idx="4">
                  <c:v>-4.6705923596146492</c:v>
                </c:pt>
                <c:pt idx="5">
                  <c:v>-4.569057743101288</c:v>
                </c:pt>
                <c:pt idx="6">
                  <c:v>-4.4675231265879258</c:v>
                </c:pt>
                <c:pt idx="7">
                  <c:v>-4.3659885100745637</c:v>
                </c:pt>
                <c:pt idx="8">
                  <c:v>-4.2644538935612015</c:v>
                </c:pt>
                <c:pt idx="9">
                  <c:v>-4.1629192770478403</c:v>
                </c:pt>
                <c:pt idx="10">
                  <c:v>-4.0613846605344781</c:v>
                </c:pt>
                <c:pt idx="11">
                  <c:v>-3.959850044021116</c:v>
                </c:pt>
                <c:pt idx="12">
                  <c:v>-3.8583154275077542</c:v>
                </c:pt>
                <c:pt idx="13">
                  <c:v>-3.7567808109943921</c:v>
                </c:pt>
                <c:pt idx="14">
                  <c:v>-3.6552461944810304</c:v>
                </c:pt>
                <c:pt idx="15">
                  <c:v>-3.5537115779676682</c:v>
                </c:pt>
                <c:pt idx="16">
                  <c:v>-3.4521769614543061</c:v>
                </c:pt>
                <c:pt idx="17">
                  <c:v>-3.3506423449409444</c:v>
                </c:pt>
                <c:pt idx="18">
                  <c:v>-3.2491077284275822</c:v>
                </c:pt>
                <c:pt idx="19">
                  <c:v>-3.1475731119142205</c:v>
                </c:pt>
                <c:pt idx="20">
                  <c:v>-3.0460384954008584</c:v>
                </c:pt>
                <c:pt idx="21">
                  <c:v>-2.9445038788874967</c:v>
                </c:pt>
                <c:pt idx="22">
                  <c:v>-2.8429692623741345</c:v>
                </c:pt>
                <c:pt idx="23">
                  <c:v>-2.7414346458607728</c:v>
                </c:pt>
                <c:pt idx="24">
                  <c:v>-2.6399000293474106</c:v>
                </c:pt>
                <c:pt idx="25">
                  <c:v>-2.5383654128340489</c:v>
                </c:pt>
                <c:pt idx="26">
                  <c:v>-2.4368307963206868</c:v>
                </c:pt>
                <c:pt idx="27">
                  <c:v>-2.3352961798073246</c:v>
                </c:pt>
                <c:pt idx="28">
                  <c:v>-2.2337615632939629</c:v>
                </c:pt>
                <c:pt idx="29">
                  <c:v>-2.1322269467806008</c:v>
                </c:pt>
                <c:pt idx="30">
                  <c:v>-2.0306923302672391</c:v>
                </c:pt>
                <c:pt idx="31">
                  <c:v>-1.9291577137538771</c:v>
                </c:pt>
                <c:pt idx="32">
                  <c:v>-1.8276230972405152</c:v>
                </c:pt>
                <c:pt idx="33">
                  <c:v>-1.726088480727153</c:v>
                </c:pt>
                <c:pt idx="34">
                  <c:v>-1.6245538642137911</c:v>
                </c:pt>
                <c:pt idx="35">
                  <c:v>-1.5230192477004292</c:v>
                </c:pt>
                <c:pt idx="36">
                  <c:v>-1.4214846311870672</c:v>
                </c:pt>
                <c:pt idx="37">
                  <c:v>-1.3199500146737053</c:v>
                </c:pt>
                <c:pt idx="38">
                  <c:v>-1.2184153981603434</c:v>
                </c:pt>
                <c:pt idx="39">
                  <c:v>-1.1168807816469815</c:v>
                </c:pt>
                <c:pt idx="40">
                  <c:v>-1.0153461651336195</c:v>
                </c:pt>
                <c:pt idx="41">
                  <c:v>-0.9138115486202576</c:v>
                </c:pt>
                <c:pt idx="42">
                  <c:v>-0.81227693210689556</c:v>
                </c:pt>
                <c:pt idx="43">
                  <c:v>-0.71074231559353362</c:v>
                </c:pt>
                <c:pt idx="44">
                  <c:v>-0.60920769908017169</c:v>
                </c:pt>
                <c:pt idx="45">
                  <c:v>-0.50767308256680976</c:v>
                </c:pt>
                <c:pt idx="46">
                  <c:v>-0.40613846605344778</c:v>
                </c:pt>
                <c:pt idx="47">
                  <c:v>-0.30460384954008585</c:v>
                </c:pt>
                <c:pt idx="48">
                  <c:v>-0.20306923302672389</c:v>
                </c:pt>
                <c:pt idx="49">
                  <c:v>-0.10153461651336194</c:v>
                </c:pt>
                <c:pt idx="50">
                  <c:v>0</c:v>
                </c:pt>
                <c:pt idx="51">
                  <c:v>0.10153461651336194</c:v>
                </c:pt>
                <c:pt idx="52">
                  <c:v>0.20306923302672389</c:v>
                </c:pt>
                <c:pt idx="53">
                  <c:v>0.30460384954008585</c:v>
                </c:pt>
                <c:pt idx="54">
                  <c:v>0.40613846605344778</c:v>
                </c:pt>
                <c:pt idx="55">
                  <c:v>0.50767308256680976</c:v>
                </c:pt>
                <c:pt idx="56">
                  <c:v>0.60920769908017169</c:v>
                </c:pt>
                <c:pt idx="57">
                  <c:v>0.71074231559353362</c:v>
                </c:pt>
                <c:pt idx="58">
                  <c:v>0.81227693210689556</c:v>
                </c:pt>
                <c:pt idx="59">
                  <c:v>0.9138115486202576</c:v>
                </c:pt>
                <c:pt idx="60">
                  <c:v>1.0153461651336195</c:v>
                </c:pt>
                <c:pt idx="61">
                  <c:v>1.1168807816469815</c:v>
                </c:pt>
                <c:pt idx="62">
                  <c:v>1.2184153981603434</c:v>
                </c:pt>
                <c:pt idx="63">
                  <c:v>1.3199500146737053</c:v>
                </c:pt>
                <c:pt idx="64">
                  <c:v>1.4214846311870672</c:v>
                </c:pt>
                <c:pt idx="65">
                  <c:v>1.5230192477004292</c:v>
                </c:pt>
                <c:pt idx="66">
                  <c:v>1.6245538642137911</c:v>
                </c:pt>
                <c:pt idx="67">
                  <c:v>1.726088480727153</c:v>
                </c:pt>
                <c:pt idx="68">
                  <c:v>1.8276230972405152</c:v>
                </c:pt>
                <c:pt idx="69">
                  <c:v>1.9291577137538771</c:v>
                </c:pt>
                <c:pt idx="70">
                  <c:v>2.0306923302672391</c:v>
                </c:pt>
                <c:pt idx="71">
                  <c:v>2.1322269467806008</c:v>
                </c:pt>
                <c:pt idx="72">
                  <c:v>2.2337615632939629</c:v>
                </c:pt>
                <c:pt idx="73">
                  <c:v>2.3352961798073246</c:v>
                </c:pt>
                <c:pt idx="74">
                  <c:v>2.4368307963206868</c:v>
                </c:pt>
                <c:pt idx="75">
                  <c:v>2.5383654128340489</c:v>
                </c:pt>
                <c:pt idx="76">
                  <c:v>2.6399000293474106</c:v>
                </c:pt>
                <c:pt idx="77">
                  <c:v>2.7414346458607728</c:v>
                </c:pt>
                <c:pt idx="78">
                  <c:v>2.8429692623741345</c:v>
                </c:pt>
                <c:pt idx="79">
                  <c:v>2.9445038788874967</c:v>
                </c:pt>
                <c:pt idx="80">
                  <c:v>3.0460384954008584</c:v>
                </c:pt>
                <c:pt idx="81">
                  <c:v>3.1475731119142205</c:v>
                </c:pt>
                <c:pt idx="82">
                  <c:v>3.2491077284275822</c:v>
                </c:pt>
                <c:pt idx="83">
                  <c:v>3.3506423449409444</c:v>
                </c:pt>
                <c:pt idx="84">
                  <c:v>3.4521769614543061</c:v>
                </c:pt>
                <c:pt idx="85">
                  <c:v>3.5537115779676682</c:v>
                </c:pt>
                <c:pt idx="86">
                  <c:v>3.6552461944810304</c:v>
                </c:pt>
                <c:pt idx="87">
                  <c:v>3.7567808109943921</c:v>
                </c:pt>
                <c:pt idx="88">
                  <c:v>3.8583154275077542</c:v>
                </c:pt>
                <c:pt idx="89">
                  <c:v>3.959850044021116</c:v>
                </c:pt>
                <c:pt idx="90">
                  <c:v>4.0613846605344781</c:v>
                </c:pt>
                <c:pt idx="91">
                  <c:v>4.1629192770478403</c:v>
                </c:pt>
                <c:pt idx="92">
                  <c:v>4.2644538935612015</c:v>
                </c:pt>
                <c:pt idx="93">
                  <c:v>4.3659885100745637</c:v>
                </c:pt>
                <c:pt idx="94">
                  <c:v>4.4675231265879258</c:v>
                </c:pt>
                <c:pt idx="95">
                  <c:v>4.569057743101288</c:v>
                </c:pt>
                <c:pt idx="96">
                  <c:v>4.6705923596146492</c:v>
                </c:pt>
                <c:pt idx="97">
                  <c:v>4.7721269761280114</c:v>
                </c:pt>
                <c:pt idx="98">
                  <c:v>4.8736615926413736</c:v>
                </c:pt>
                <c:pt idx="99">
                  <c:v>4.9751962091547357</c:v>
                </c:pt>
                <c:pt idx="100">
                  <c:v>5.0767308256680979</c:v>
                </c:pt>
              </c:numCache>
            </c:numRef>
          </c:xVal>
          <c:yVal>
            <c:numRef>
              <c:f>'c'!$M$152:$DI$152</c:f>
              <c:numCache>
                <c:formatCode>0.00</c:formatCode>
                <c:ptCount val="101"/>
                <c:pt idx="0">
                  <c:v>7.4945705838034354E-9</c:v>
                </c:pt>
                <c:pt idx="1">
                  <c:v>4.2826117621733926E-8</c:v>
                </c:pt>
                <c:pt idx="2">
                  <c:v>1.3765537806985906E-7</c:v>
                </c:pt>
                <c:pt idx="3">
                  <c:v>3.3692792537098834E-7</c:v>
                </c:pt>
                <c:pt idx="4">
                  <c:v>7.2901164508425323E-7</c:v>
                </c:pt>
                <c:pt idx="5">
                  <c:v>1.5940412514963098E-6</c:v>
                </c:pt>
                <c:pt idx="6">
                  <c:v>3.4386496905911511E-6</c:v>
                </c:pt>
                <c:pt idx="7">
                  <c:v>6.9227913699325879E-6</c:v>
                </c:pt>
                <c:pt idx="8">
                  <c:v>1.2931477951970558E-5</c:v>
                </c:pt>
                <c:pt idx="9">
                  <c:v>2.3071375913778661E-5</c:v>
                </c:pt>
                <c:pt idx="10">
                  <c:v>4.0817758480359316E-5</c:v>
                </c:pt>
                <c:pt idx="11">
                  <c:v>7.1134593673453632E-5</c:v>
                </c:pt>
                <c:pt idx="12">
                  <c:v>1.1964840022673258E-4</c:v>
                </c:pt>
                <c:pt idx="13">
                  <c:v>1.9365024972529073E-4</c:v>
                </c:pt>
                <c:pt idx="14">
                  <c:v>3.0569190241662387E-4</c:v>
                </c:pt>
                <c:pt idx="15">
                  <c:v>4.7782613859074737E-4</c:v>
                </c:pt>
                <c:pt idx="16">
                  <c:v>7.3586470424308597E-4</c:v>
                </c:pt>
                <c:pt idx="17">
                  <c:v>1.105436526157431E-3</c:v>
                </c:pt>
                <c:pt idx="18">
                  <c:v>1.6196815991830053E-3</c:v>
                </c:pt>
                <c:pt idx="19">
                  <c:v>2.3340280959146878E-3</c:v>
                </c:pt>
                <c:pt idx="20">
                  <c:v>3.3309432614516757E-3</c:v>
                </c:pt>
                <c:pt idx="21">
                  <c:v>4.6871745957188125E-3</c:v>
                </c:pt>
                <c:pt idx="22">
                  <c:v>6.4677844673133641E-3</c:v>
                </c:pt>
                <c:pt idx="23">
                  <c:v>8.7631774878267552E-3</c:v>
                </c:pt>
                <c:pt idx="24">
                  <c:v>1.1724690395687751E-2</c:v>
                </c:pt>
                <c:pt idx="25">
                  <c:v>1.5539240757675536E-2</c:v>
                </c:pt>
                <c:pt idx="26">
                  <c:v>2.0322586568377425E-2</c:v>
                </c:pt>
                <c:pt idx="27">
                  <c:v>2.6146661267485233E-2</c:v>
                </c:pt>
                <c:pt idx="28">
                  <c:v>3.3157420260136648E-2</c:v>
                </c:pt>
                <c:pt idx="29">
                  <c:v>4.1611860046749494E-2</c:v>
                </c:pt>
                <c:pt idx="30">
                  <c:v>5.1736457767959911E-2</c:v>
                </c:pt>
                <c:pt idx="31">
                  <c:v>6.3514675991946351E-2</c:v>
                </c:pt>
                <c:pt idx="32">
                  <c:v>7.6871986526987401E-2</c:v>
                </c:pt>
                <c:pt idx="33">
                  <c:v>9.1924448814701021E-2</c:v>
                </c:pt>
                <c:pt idx="34">
                  <c:v>0.108914311121137</c:v>
                </c:pt>
                <c:pt idx="35">
                  <c:v>0.12784321880235844</c:v>
                </c:pt>
                <c:pt idx="36">
                  <c:v>0.1482438437752138</c:v>
                </c:pt>
                <c:pt idx="37">
                  <c:v>0.16972644385244173</c:v>
                </c:pt>
                <c:pt idx="38">
                  <c:v>0.19229714237374504</c:v>
                </c:pt>
                <c:pt idx="39">
                  <c:v>0.21600232925598969</c:v>
                </c:pt>
                <c:pt idx="40">
                  <c:v>0.2403369171032784</c:v>
                </c:pt>
                <c:pt idx="41">
                  <c:v>0.26426055386743214</c:v>
                </c:pt>
                <c:pt idx="42">
                  <c:v>0.28720893656552732</c:v>
                </c:pt>
                <c:pt idx="43">
                  <c:v>0.30921739325086856</c:v>
                </c:pt>
                <c:pt idx="44">
                  <c:v>0.33013792377071455</c:v>
                </c:pt>
                <c:pt idx="45">
                  <c:v>0.34904544991260067</c:v>
                </c:pt>
                <c:pt idx="46">
                  <c:v>0.36475577459870001</c:v>
                </c:pt>
                <c:pt idx="47">
                  <c:v>0.37707779513010448</c:v>
                </c:pt>
                <c:pt idx="48">
                  <c:v>0.38640659697219992</c:v>
                </c:pt>
                <c:pt idx="49">
                  <c:v>0.39263998384848398</c:v>
                </c:pt>
                <c:pt idx="50">
                  <c:v>0.39492437253361301</c:v>
                </c:pt>
                <c:pt idx="51">
                  <c:v>0.39263998384848398</c:v>
                </c:pt>
                <c:pt idx="52">
                  <c:v>0.38640659697219992</c:v>
                </c:pt>
                <c:pt idx="53">
                  <c:v>0.37707779513010453</c:v>
                </c:pt>
                <c:pt idx="54">
                  <c:v>0.36475577459870007</c:v>
                </c:pt>
                <c:pt idx="55">
                  <c:v>0.34904544991260072</c:v>
                </c:pt>
                <c:pt idx="56">
                  <c:v>0.33013792377071455</c:v>
                </c:pt>
                <c:pt idx="57">
                  <c:v>0.30921739325086856</c:v>
                </c:pt>
                <c:pt idx="58">
                  <c:v>0.28720893656552737</c:v>
                </c:pt>
                <c:pt idx="59">
                  <c:v>0.26426055386743219</c:v>
                </c:pt>
                <c:pt idx="60">
                  <c:v>0.24033691710327842</c:v>
                </c:pt>
                <c:pt idx="61">
                  <c:v>0.21600232925598972</c:v>
                </c:pt>
                <c:pt idx="62">
                  <c:v>0.19229714237374509</c:v>
                </c:pt>
                <c:pt idx="63">
                  <c:v>0.16972644385244179</c:v>
                </c:pt>
                <c:pt idx="64">
                  <c:v>0.14824384377521385</c:v>
                </c:pt>
                <c:pt idx="65">
                  <c:v>0.12784321880235847</c:v>
                </c:pt>
                <c:pt idx="66">
                  <c:v>0.10891431112113702</c:v>
                </c:pt>
                <c:pt idx="67">
                  <c:v>9.1924448814701049E-2</c:v>
                </c:pt>
                <c:pt idx="68">
                  <c:v>7.6871986526987429E-2</c:v>
                </c:pt>
                <c:pt idx="69">
                  <c:v>6.3514675991946365E-2</c:v>
                </c:pt>
                <c:pt idx="70">
                  <c:v>5.1736457767959924E-2</c:v>
                </c:pt>
                <c:pt idx="71">
                  <c:v>4.1611860046749508E-2</c:v>
                </c:pt>
                <c:pt idx="72">
                  <c:v>3.3157420260136662E-2</c:v>
                </c:pt>
                <c:pt idx="73">
                  <c:v>2.6146661267485244E-2</c:v>
                </c:pt>
                <c:pt idx="74">
                  <c:v>2.0322586568377429E-2</c:v>
                </c:pt>
                <c:pt idx="75">
                  <c:v>1.5539240757675541E-2</c:v>
                </c:pt>
                <c:pt idx="76">
                  <c:v>1.1724690395687756E-2</c:v>
                </c:pt>
                <c:pt idx="77">
                  <c:v>8.7631774878267569E-3</c:v>
                </c:pt>
                <c:pt idx="78">
                  <c:v>6.4677844673133658E-3</c:v>
                </c:pt>
                <c:pt idx="79">
                  <c:v>4.6871745957188116E-3</c:v>
                </c:pt>
                <c:pt idx="80">
                  <c:v>3.3309432614516766E-3</c:v>
                </c:pt>
                <c:pt idx="81">
                  <c:v>2.3340280959146874E-3</c:v>
                </c:pt>
                <c:pt idx="82">
                  <c:v>1.6196815991830051E-3</c:v>
                </c:pt>
                <c:pt idx="83">
                  <c:v>1.1054365261574308E-3</c:v>
                </c:pt>
                <c:pt idx="84">
                  <c:v>7.3586470424308597E-4</c:v>
                </c:pt>
                <c:pt idx="85">
                  <c:v>4.7782613859074743E-4</c:v>
                </c:pt>
                <c:pt idx="86">
                  <c:v>3.0569190241662382E-4</c:v>
                </c:pt>
                <c:pt idx="87">
                  <c:v>1.936502497252907E-4</c:v>
                </c:pt>
                <c:pt idx="88">
                  <c:v>1.1964840022673258E-4</c:v>
                </c:pt>
                <c:pt idx="89">
                  <c:v>7.1134593673453659E-5</c:v>
                </c:pt>
                <c:pt idx="90">
                  <c:v>4.0817758480359336E-5</c:v>
                </c:pt>
                <c:pt idx="91">
                  <c:v>2.3071375913778675E-5</c:v>
                </c:pt>
                <c:pt idx="92">
                  <c:v>1.293147795197056E-5</c:v>
                </c:pt>
                <c:pt idx="93">
                  <c:v>6.9227913699325887E-6</c:v>
                </c:pt>
                <c:pt idx="94">
                  <c:v>3.4386496905911528E-6</c:v>
                </c:pt>
                <c:pt idx="95">
                  <c:v>1.5940412514963108E-6</c:v>
                </c:pt>
                <c:pt idx="96">
                  <c:v>7.2901164508425355E-7</c:v>
                </c:pt>
                <c:pt idx="97">
                  <c:v>3.3692792537098834E-7</c:v>
                </c:pt>
                <c:pt idx="98">
                  <c:v>1.3765537806985901E-7</c:v>
                </c:pt>
                <c:pt idx="99">
                  <c:v>4.2826117621733926E-8</c:v>
                </c:pt>
                <c:pt idx="100">
                  <c:v>7.4945705838034354E-9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68-4C15-B664-69BB219FC175}"/>
            </c:ext>
          </c:extLst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xVal>
            <c:numRef>
              <c:f>'s1'!$A$4:$A$84</c:f>
              <c:numCache>
                <c:formatCode>General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2.2000000000000002</c:v>
                </c:pt>
                <c:pt idx="63">
                  <c:v>2.2999999999999998</c:v>
                </c:pt>
                <c:pt idx="64">
                  <c:v>2.4</c:v>
                </c:pt>
                <c:pt idx="65">
                  <c:v>2.5000000000000102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's1'!$B$4:$B$84</c:f>
              <c:numCache>
                <c:formatCode>0.000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7.8950158300894149E-2</c:v>
                </c:pt>
                <c:pt idx="59">
                  <c:v>6.5615814774676595E-2</c:v>
                </c:pt>
                <c:pt idx="60">
                  <c:v>5.3990966513188063E-2</c:v>
                </c:pt>
                <c:pt idx="61">
                  <c:v>4.3983595980427191E-2</c:v>
                </c:pt>
                <c:pt idx="62">
                  <c:v>3.5474592846231424E-2</c:v>
                </c:pt>
                <c:pt idx="63">
                  <c:v>2.8327037741601186E-2</c:v>
                </c:pt>
                <c:pt idx="64">
                  <c:v>2.2394530294842899E-2</c:v>
                </c:pt>
                <c:pt idx="65">
                  <c:v>1.7528300493568086E-2</c:v>
                </c:pt>
                <c:pt idx="66">
                  <c:v>1.3582969233685613E-2</c:v>
                </c:pt>
                <c:pt idx="67">
                  <c:v>1.0420934814422592E-2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68-4C15-B664-69BB219FC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6248"/>
        <c:axId val="1"/>
      </c:scatterChart>
      <c:valAx>
        <c:axId val="442196248"/>
        <c:scaling>
          <c:orientation val="minMax"/>
          <c:max val="4"/>
          <c:min val="-4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6248"/>
        <c:crosses val="autoZero"/>
        <c:crossBetween val="midCat"/>
        <c:maj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'c'!$M$6:$AB$6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'c'!$M$29:$AB$29</c:f>
              <c:numCache>
                <c:formatCode>0.00</c:formatCode>
                <c:ptCount val="16"/>
                <c:pt idx="0">
                  <c:v>4.287499999999999E-2</c:v>
                </c:pt>
                <c:pt idx="1">
                  <c:v>3.6749999999999998E-2</c:v>
                </c:pt>
                <c:pt idx="2">
                  <c:v>2.8874999999999998E-2</c:v>
                </c:pt>
                <c:pt idx="3">
                  <c:v>2.9874999999999999E-2</c:v>
                </c:pt>
                <c:pt idx="4">
                  <c:v>5.137499999999999E-2</c:v>
                </c:pt>
                <c:pt idx="5">
                  <c:v>0.15712499999999999</c:v>
                </c:pt>
                <c:pt idx="6">
                  <c:v>9.1249999999999984E-2</c:v>
                </c:pt>
                <c:pt idx="7">
                  <c:v>6.1874999999999993E-2</c:v>
                </c:pt>
                <c:pt idx="8">
                  <c:v>6.1874999999999999E-2</c:v>
                </c:pt>
                <c:pt idx="9">
                  <c:v>9.1249999999999984E-2</c:v>
                </c:pt>
                <c:pt idx="10">
                  <c:v>0.15712499999999996</c:v>
                </c:pt>
                <c:pt idx="11">
                  <c:v>5.137499999999999E-2</c:v>
                </c:pt>
                <c:pt idx="12">
                  <c:v>2.9874999999999999E-2</c:v>
                </c:pt>
                <c:pt idx="13">
                  <c:v>2.8874999999999998E-2</c:v>
                </c:pt>
                <c:pt idx="14">
                  <c:v>3.6749999999999998E-2</c:v>
                </c:pt>
                <c:pt idx="15">
                  <c:v>4.287499999999999E-2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5-4EE8-8817-3946BFCC6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20848"/>
        <c:axId val="1"/>
      </c:scatterChart>
      <c:valAx>
        <c:axId val="442220848"/>
        <c:scaling>
          <c:orientation val="minMax"/>
          <c:max val="15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208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'c'!$M$6:$AG$6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'c'!$M$36:$AG$36</c:f>
              <c:numCache>
                <c:formatCode>0.00</c:formatCode>
                <c:ptCount val="21"/>
                <c:pt idx="0">
                  <c:v>1.5006249999999995E-2</c:v>
                </c:pt>
                <c:pt idx="1">
                  <c:v>1.7149999999999999E-2</c:v>
                </c:pt>
                <c:pt idx="2">
                  <c:v>1.5924999999999998E-2</c:v>
                </c:pt>
                <c:pt idx="3">
                  <c:v>1.7324999999999997E-2</c:v>
                </c:pt>
                <c:pt idx="4">
                  <c:v>2.8537499999999993E-2</c:v>
                </c:pt>
                <c:pt idx="5">
                  <c:v>8.1749999999999989E-2</c:v>
                </c:pt>
                <c:pt idx="6">
                  <c:v>6.7462500000000009E-2</c:v>
                </c:pt>
                <c:pt idx="7">
                  <c:v>5.4299999999999994E-2</c:v>
                </c:pt>
                <c:pt idx="8">
                  <c:v>5.5856249999999996E-2</c:v>
                </c:pt>
                <c:pt idx="9">
                  <c:v>7.9474999999999976E-2</c:v>
                </c:pt>
                <c:pt idx="10">
                  <c:v>0.13442499999999996</c:v>
                </c:pt>
                <c:pt idx="11">
                  <c:v>7.947499999999999E-2</c:v>
                </c:pt>
                <c:pt idx="12">
                  <c:v>5.5856249999999996E-2</c:v>
                </c:pt>
                <c:pt idx="13">
                  <c:v>5.4300000000000001E-2</c:v>
                </c:pt>
                <c:pt idx="14">
                  <c:v>6.7462499999999981E-2</c:v>
                </c:pt>
                <c:pt idx="15">
                  <c:v>8.1749999999999975E-2</c:v>
                </c:pt>
                <c:pt idx="16">
                  <c:v>2.8537499999999993E-2</c:v>
                </c:pt>
                <c:pt idx="17">
                  <c:v>1.7325E-2</c:v>
                </c:pt>
                <c:pt idx="18">
                  <c:v>1.5924999999999998E-2</c:v>
                </c:pt>
                <c:pt idx="19">
                  <c:v>1.7149999999999999E-2</c:v>
                </c:pt>
                <c:pt idx="20">
                  <c:v>1.5006249999999995E-2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47-47C9-9625-4649932F8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17896"/>
        <c:axId val="1"/>
      </c:scatterChart>
      <c:valAx>
        <c:axId val="44221789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178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28998617866654E-2"/>
          <c:y val="4.2016921658683634E-2"/>
          <c:w val="0.92757062256465306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'c'!$M$6:$BU$6</c:f>
              <c:numCache>
                <c:formatCode>0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'c'!$M$15:$BU$15</c:f>
              <c:numCache>
                <c:formatCode>0.00</c:formatCode>
                <c:ptCount val="61"/>
                <c:pt idx="0">
                  <c:v>0.35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5-4EED-A9FE-C81EB68E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79848"/>
        <c:axId val="1"/>
      </c:scatterChart>
      <c:valAx>
        <c:axId val="442179848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798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'c'!$M$6:$W$6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'c'!$M$22:$W$22</c:f>
              <c:numCache>
                <c:formatCode>0.00</c:formatCode>
                <c:ptCount val="11"/>
                <c:pt idx="0">
                  <c:v>0.12249999999999998</c:v>
                </c:pt>
                <c:pt idx="1">
                  <c:v>6.9999999999999993E-2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8.249999999999999E-2</c:v>
                </c:pt>
                <c:pt idx="5">
                  <c:v>0.26999999999999996</c:v>
                </c:pt>
                <c:pt idx="6">
                  <c:v>8.249999999999999E-2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6.9999999999999993E-2</c:v>
                </c:pt>
                <c:pt idx="10">
                  <c:v>0.12249999999999998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C-44F3-B432-E4393B1C6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82800"/>
        <c:axId val="1"/>
      </c:scatterChart>
      <c:valAx>
        <c:axId val="4421828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3000000000000000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828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134831460674156E-2"/>
          <c:w val="0.92773998367841237"/>
          <c:h val="0.870786516853932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'c'!$M$6:$AB$6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'c'!$M$29:$AB$29</c:f>
              <c:numCache>
                <c:formatCode>0.00</c:formatCode>
                <c:ptCount val="16"/>
                <c:pt idx="0">
                  <c:v>4.287499999999999E-2</c:v>
                </c:pt>
                <c:pt idx="1">
                  <c:v>3.6749999999999998E-2</c:v>
                </c:pt>
                <c:pt idx="2">
                  <c:v>2.8874999999999998E-2</c:v>
                </c:pt>
                <c:pt idx="3">
                  <c:v>2.9874999999999999E-2</c:v>
                </c:pt>
                <c:pt idx="4">
                  <c:v>5.137499999999999E-2</c:v>
                </c:pt>
                <c:pt idx="5">
                  <c:v>0.15712499999999999</c:v>
                </c:pt>
                <c:pt idx="6">
                  <c:v>9.1249999999999984E-2</c:v>
                </c:pt>
                <c:pt idx="7">
                  <c:v>6.1874999999999993E-2</c:v>
                </c:pt>
                <c:pt idx="8">
                  <c:v>6.1874999999999999E-2</c:v>
                </c:pt>
                <c:pt idx="9">
                  <c:v>9.1249999999999984E-2</c:v>
                </c:pt>
                <c:pt idx="10">
                  <c:v>0.15712499999999996</c:v>
                </c:pt>
                <c:pt idx="11">
                  <c:v>5.137499999999999E-2</c:v>
                </c:pt>
                <c:pt idx="12">
                  <c:v>2.9874999999999999E-2</c:v>
                </c:pt>
                <c:pt idx="13">
                  <c:v>2.8874999999999998E-2</c:v>
                </c:pt>
                <c:pt idx="14">
                  <c:v>3.6749999999999998E-2</c:v>
                </c:pt>
                <c:pt idx="15">
                  <c:v>4.287499999999999E-2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E9-457C-A8DC-9C2C4207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9200"/>
        <c:axId val="1"/>
      </c:scatterChart>
      <c:valAx>
        <c:axId val="442199200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92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'c'!$M$6:$AG$6</c:f>
              <c:numCache>
                <c:formatCode>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'c'!$M$36:$AG$36</c:f>
              <c:numCache>
                <c:formatCode>0.00</c:formatCode>
                <c:ptCount val="21"/>
                <c:pt idx="0">
                  <c:v>1.5006249999999995E-2</c:v>
                </c:pt>
                <c:pt idx="1">
                  <c:v>1.7149999999999999E-2</c:v>
                </c:pt>
                <c:pt idx="2">
                  <c:v>1.5924999999999998E-2</c:v>
                </c:pt>
                <c:pt idx="3">
                  <c:v>1.7324999999999997E-2</c:v>
                </c:pt>
                <c:pt idx="4">
                  <c:v>2.8537499999999993E-2</c:v>
                </c:pt>
                <c:pt idx="5">
                  <c:v>8.1749999999999989E-2</c:v>
                </c:pt>
                <c:pt idx="6">
                  <c:v>6.7462500000000009E-2</c:v>
                </c:pt>
                <c:pt idx="7">
                  <c:v>5.4299999999999994E-2</c:v>
                </c:pt>
                <c:pt idx="8">
                  <c:v>5.5856249999999996E-2</c:v>
                </c:pt>
                <c:pt idx="9">
                  <c:v>7.9474999999999976E-2</c:v>
                </c:pt>
                <c:pt idx="10">
                  <c:v>0.13442499999999996</c:v>
                </c:pt>
                <c:pt idx="11">
                  <c:v>7.947499999999999E-2</c:v>
                </c:pt>
                <c:pt idx="12">
                  <c:v>5.5856249999999996E-2</c:v>
                </c:pt>
                <c:pt idx="13">
                  <c:v>5.4300000000000001E-2</c:v>
                </c:pt>
                <c:pt idx="14">
                  <c:v>6.7462499999999981E-2</c:v>
                </c:pt>
                <c:pt idx="15">
                  <c:v>8.1749999999999975E-2</c:v>
                </c:pt>
                <c:pt idx="16">
                  <c:v>2.8537499999999993E-2</c:v>
                </c:pt>
                <c:pt idx="17">
                  <c:v>1.7325E-2</c:v>
                </c:pt>
                <c:pt idx="18">
                  <c:v>1.5924999999999998E-2</c:v>
                </c:pt>
                <c:pt idx="19">
                  <c:v>1.7149999999999999E-2</c:v>
                </c:pt>
                <c:pt idx="20">
                  <c:v>1.5006249999999995E-2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33-408E-ABF6-83292491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191984"/>
        <c:axId val="1"/>
      </c:scatterChart>
      <c:valAx>
        <c:axId val="44219198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1919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4445740956826E-2"/>
          <c:y val="6.9637883008356549E-2"/>
          <c:w val="0.92765460910151687"/>
          <c:h val="0.84401114206128136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'c'!$M$6:$AL$6</c:f>
              <c:numCache>
                <c:formatCode>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'c'!$M$43:$AL$43</c:f>
              <c:numCache>
                <c:formatCode>0.00</c:formatCode>
                <c:ptCount val="26"/>
                <c:pt idx="0">
                  <c:v>5.2521874999999982E-3</c:v>
                </c:pt>
                <c:pt idx="1">
                  <c:v>7.5031249999999985E-3</c:v>
                </c:pt>
                <c:pt idx="2">
                  <c:v>8.0390624999999976E-3</c:v>
                </c:pt>
                <c:pt idx="3">
                  <c:v>9.264062499999998E-3</c:v>
                </c:pt>
                <c:pt idx="4">
                  <c:v>1.4874999999999998E-2</c:v>
                </c:pt>
                <c:pt idx="5">
                  <c:v>4.0095937499999991E-2</c:v>
                </c:pt>
                <c:pt idx="6">
                  <c:v>4.1674999999999997E-2</c:v>
                </c:pt>
                <c:pt idx="7">
                  <c:v>3.8571874999999992E-2</c:v>
                </c:pt>
                <c:pt idx="8">
                  <c:v>4.13578125E-2</c:v>
                </c:pt>
                <c:pt idx="9">
                  <c:v>5.7653124999999986E-2</c:v>
                </c:pt>
                <c:pt idx="10">
                  <c:v>9.5862812499999978E-2</c:v>
                </c:pt>
                <c:pt idx="11">
                  <c:v>7.7067187499999981E-2</c:v>
                </c:pt>
                <c:pt idx="12">
                  <c:v>6.2782812499999979E-2</c:v>
                </c:pt>
                <c:pt idx="13">
                  <c:v>6.2782812499999979E-2</c:v>
                </c:pt>
                <c:pt idx="14">
                  <c:v>7.7067187499999981E-2</c:v>
                </c:pt>
                <c:pt idx="15">
                  <c:v>9.5862812499999978E-2</c:v>
                </c:pt>
                <c:pt idx="16">
                  <c:v>5.7653124999999986E-2</c:v>
                </c:pt>
                <c:pt idx="17">
                  <c:v>4.1357812499999994E-2</c:v>
                </c:pt>
                <c:pt idx="18">
                  <c:v>3.8571874999999992E-2</c:v>
                </c:pt>
                <c:pt idx="19">
                  <c:v>4.167499999999999E-2</c:v>
                </c:pt>
                <c:pt idx="20">
                  <c:v>4.0095937499999984E-2</c:v>
                </c:pt>
                <c:pt idx="21">
                  <c:v>1.4874999999999996E-2</c:v>
                </c:pt>
                <c:pt idx="22">
                  <c:v>9.2640624999999997E-3</c:v>
                </c:pt>
                <c:pt idx="23">
                  <c:v>8.0390624999999993E-3</c:v>
                </c:pt>
                <c:pt idx="24">
                  <c:v>7.5031249999999985E-3</c:v>
                </c:pt>
                <c:pt idx="25">
                  <c:v>5.2521874999999982E-3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48-44AA-9700-2D9FB8CF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200512"/>
        <c:axId val="1"/>
      </c:scatterChart>
      <c:valAx>
        <c:axId val="442200512"/>
        <c:scaling>
          <c:orientation val="minMax"/>
          <c:max val="40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4422005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5</xdr:row>
      <xdr:rowOff>9525</xdr:rowOff>
    </xdr:from>
    <xdr:to>
      <xdr:col>24</xdr:col>
      <xdr:colOff>0</xdr:colOff>
      <xdr:row>20</xdr:row>
      <xdr:rowOff>19050</xdr:rowOff>
    </xdr:to>
    <xdr:graphicFrame macro="">
      <xdr:nvGraphicFramePr>
        <xdr:cNvPr id="149510" name="Chart 1">
          <a:extLst>
            <a:ext uri="{FF2B5EF4-FFF2-40B4-BE49-F238E27FC236}">
              <a16:creationId xmlns:a16="http://schemas.microsoft.com/office/drawing/2014/main" id="{685432E9-57C7-400F-BCCE-EA570078B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9473" name="Chart 4">
          <a:extLst>
            <a:ext uri="{FF2B5EF4-FFF2-40B4-BE49-F238E27FC236}">
              <a16:creationId xmlns:a16="http://schemas.microsoft.com/office/drawing/2014/main" id="{CF982194-B8D5-49A6-815D-222484F02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 macro="">
      <xdr:nvGraphicFramePr>
        <xdr:cNvPr id="18449" name="Chart 1">
          <a:extLst>
            <a:ext uri="{FF2B5EF4-FFF2-40B4-BE49-F238E27FC236}">
              <a16:creationId xmlns:a16="http://schemas.microsoft.com/office/drawing/2014/main" id="{EA5CA5A1-EBCD-49CA-8712-EDBCFD576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7425" name="Chart 2">
          <a:extLst>
            <a:ext uri="{FF2B5EF4-FFF2-40B4-BE49-F238E27FC236}">
              <a16:creationId xmlns:a16="http://schemas.microsoft.com/office/drawing/2014/main" id="{6A0E235B-2673-4F36-88CC-C449B39DE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0497" name="Chart 4">
          <a:extLst>
            <a:ext uri="{FF2B5EF4-FFF2-40B4-BE49-F238E27FC236}">
              <a16:creationId xmlns:a16="http://schemas.microsoft.com/office/drawing/2014/main" id="{90B2D3E1-F742-467D-889C-53AFAC50B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3569" name="Chart 1">
          <a:extLst>
            <a:ext uri="{FF2B5EF4-FFF2-40B4-BE49-F238E27FC236}">
              <a16:creationId xmlns:a16="http://schemas.microsoft.com/office/drawing/2014/main" id="{A2D267CD-76A2-483F-8289-B0467B5B7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2545" name="Chart 2">
          <a:extLst>
            <a:ext uri="{FF2B5EF4-FFF2-40B4-BE49-F238E27FC236}">
              <a16:creationId xmlns:a16="http://schemas.microsoft.com/office/drawing/2014/main" id="{A0655C4E-7F36-40DE-8DC2-709AE5DA8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21521" name="Chart 3">
          <a:extLst>
            <a:ext uri="{FF2B5EF4-FFF2-40B4-BE49-F238E27FC236}">
              <a16:creationId xmlns:a16="http://schemas.microsoft.com/office/drawing/2014/main" id="{54A21B74-13AD-4404-AD52-75A5FF295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4111" name="Chart 1">
          <a:extLst>
            <a:ext uri="{FF2B5EF4-FFF2-40B4-BE49-F238E27FC236}">
              <a16:creationId xmlns:a16="http://schemas.microsoft.com/office/drawing/2014/main" id="{E08C5304-08C8-4B5C-919C-D53D2C58D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32782" name="Chart 1">
          <a:extLst>
            <a:ext uri="{FF2B5EF4-FFF2-40B4-BE49-F238E27FC236}">
              <a16:creationId xmlns:a16="http://schemas.microsoft.com/office/drawing/2014/main" id="{07F75696-B778-469C-A88D-C0B9A3402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5138" name="Chart 5">
          <a:extLst>
            <a:ext uri="{FF2B5EF4-FFF2-40B4-BE49-F238E27FC236}">
              <a16:creationId xmlns:a16="http://schemas.microsoft.com/office/drawing/2014/main" id="{98FE8BF6-1FF5-4BF0-90CC-37CBF92C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5</xdr:row>
      <xdr:rowOff>0</xdr:rowOff>
    </xdr:from>
    <xdr:to>
      <xdr:col>28</xdr:col>
      <xdr:colOff>361950</xdr:colOff>
      <xdr:row>20</xdr:row>
      <xdr:rowOff>19050</xdr:rowOff>
    </xdr:to>
    <xdr:graphicFrame macro="">
      <xdr:nvGraphicFramePr>
        <xdr:cNvPr id="166918" name="Chart 1">
          <a:extLst>
            <a:ext uri="{FF2B5EF4-FFF2-40B4-BE49-F238E27FC236}">
              <a16:creationId xmlns:a16="http://schemas.microsoft.com/office/drawing/2014/main" id="{C37927C3-1734-462E-8991-680903452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 macro="">
      <xdr:nvGraphicFramePr>
        <xdr:cNvPr id="6159" name="Chart 1">
          <a:extLst>
            <a:ext uri="{FF2B5EF4-FFF2-40B4-BE49-F238E27FC236}">
              <a16:creationId xmlns:a16="http://schemas.microsoft.com/office/drawing/2014/main" id="{1BAB1488-18C2-4B3B-B04B-B46D0C65A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361950</xdr:colOff>
      <xdr:row>5</xdr:row>
      <xdr:rowOff>9525</xdr:rowOff>
    </xdr:from>
    <xdr:to>
      <xdr:col>32</xdr:col>
      <xdr:colOff>352425</xdr:colOff>
      <xdr:row>20</xdr:row>
      <xdr:rowOff>9525</xdr:rowOff>
    </xdr:to>
    <xdr:graphicFrame macro="">
      <xdr:nvGraphicFramePr>
        <xdr:cNvPr id="167942" name="Chart 3">
          <a:extLst>
            <a:ext uri="{FF2B5EF4-FFF2-40B4-BE49-F238E27FC236}">
              <a16:creationId xmlns:a16="http://schemas.microsoft.com/office/drawing/2014/main" id="{2FB30927-0666-4520-947E-BF407EC04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32</xdr:col>
      <xdr:colOff>361950</xdr:colOff>
      <xdr:row>22</xdr:row>
      <xdr:rowOff>104775</xdr:rowOff>
    </xdr:to>
    <xdr:graphicFrame macro="">
      <xdr:nvGraphicFramePr>
        <xdr:cNvPr id="168966" name="Chart 4">
          <a:extLst>
            <a:ext uri="{FF2B5EF4-FFF2-40B4-BE49-F238E27FC236}">
              <a16:creationId xmlns:a16="http://schemas.microsoft.com/office/drawing/2014/main" id="{E2729666-4E21-48FE-9522-7DDD08E3B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 macro="">
      <xdr:nvGraphicFramePr>
        <xdr:cNvPr id="14350" name="Chart 1">
          <a:extLst>
            <a:ext uri="{FF2B5EF4-FFF2-40B4-BE49-F238E27FC236}">
              <a16:creationId xmlns:a16="http://schemas.microsoft.com/office/drawing/2014/main" id="{7CCD1A71-4129-4D67-9BBB-3D8328FEB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5" name="Chart 1">
          <a:extLst>
            <a:ext uri="{FF2B5EF4-FFF2-40B4-BE49-F238E27FC236}">
              <a16:creationId xmlns:a16="http://schemas.microsoft.com/office/drawing/2014/main" id="{1ABC5B22-420D-4E44-BAB8-F0BDE3148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 macro="">
      <xdr:nvGraphicFramePr>
        <xdr:cNvPr id="12309" name="Chart 3">
          <a:extLst>
            <a:ext uri="{FF2B5EF4-FFF2-40B4-BE49-F238E27FC236}">
              <a16:creationId xmlns:a16="http://schemas.microsoft.com/office/drawing/2014/main" id="{C7329EAF-065B-4B57-89D4-7D44D2322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 macro="">
      <xdr:nvGraphicFramePr>
        <xdr:cNvPr id="11285" name="Chart 4">
          <a:extLst>
            <a:ext uri="{FF2B5EF4-FFF2-40B4-BE49-F238E27FC236}">
              <a16:creationId xmlns:a16="http://schemas.microsoft.com/office/drawing/2014/main" id="{BC6954C4-EC66-40F5-BFCC-F60C99908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6401" name="Chart 3">
          <a:extLst>
            <a:ext uri="{FF2B5EF4-FFF2-40B4-BE49-F238E27FC236}">
              <a16:creationId xmlns:a16="http://schemas.microsoft.com/office/drawing/2014/main" id="{35480673-69EA-4627-BEE1-676DB3986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B1:B9"/>
  <sheetViews>
    <sheetView tabSelected="1" workbookViewId="0"/>
  </sheetViews>
  <sheetFormatPr defaultRowHeight="30" customHeight="1" x14ac:dyDescent="0.2"/>
  <cols>
    <col min="1" max="1" width="9.140625" style="56"/>
    <col min="2" max="2" width="120.5703125" style="56" bestFit="1" customWidth="1"/>
    <col min="3" max="16384" width="9.140625" style="56"/>
  </cols>
  <sheetData>
    <row r="1" spans="2:2" ht="30" customHeight="1" thickBot="1" x14ac:dyDescent="0.25"/>
    <row r="2" spans="2:2" ht="30" customHeight="1" thickBot="1" x14ac:dyDescent="0.25">
      <c r="B2" s="81" t="s">
        <v>44</v>
      </c>
    </row>
    <row r="3" spans="2:2" ht="30" customHeight="1" thickBot="1" x14ac:dyDescent="0.25"/>
    <row r="4" spans="2:2" ht="30" customHeight="1" thickBot="1" x14ac:dyDescent="0.25">
      <c r="B4" s="82" t="s">
        <v>36</v>
      </c>
    </row>
    <row r="5" spans="2:2" ht="30" customHeight="1" thickBot="1" x14ac:dyDescent="0.25">
      <c r="B5" s="57" t="s">
        <v>16</v>
      </c>
    </row>
    <row r="8" spans="2:2" ht="30" customHeight="1" x14ac:dyDescent="0.2">
      <c r="B8" s="56" t="s">
        <v>5</v>
      </c>
    </row>
    <row r="9" spans="2:2" ht="30" customHeight="1" x14ac:dyDescent="0.2">
      <c r="B9" s="56" t="s">
        <v>37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X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21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28" spans="1:24" s="17" customFormat="1" x14ac:dyDescent="0.2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  <c r="T28" s="39">
        <v>16</v>
      </c>
      <c r="U28" s="39">
        <v>17</v>
      </c>
      <c r="V28" s="39">
        <v>18</v>
      </c>
      <c r="W28" s="39">
        <v>19</v>
      </c>
      <c r="X28" s="39">
        <v>20</v>
      </c>
    </row>
    <row r="29" spans="1:24" s="1" customFormat="1" x14ac:dyDescent="0.2">
      <c r="A29" s="2"/>
      <c r="B29" s="17"/>
      <c r="C29" s="15"/>
      <c r="D29" s="40">
        <v>1.5006249999999995E-2</v>
      </c>
      <c r="E29" s="40">
        <v>1.7149999999999999E-2</v>
      </c>
      <c r="F29" s="40">
        <v>1.5924999999999998E-2</v>
      </c>
      <c r="G29" s="40">
        <v>1.7324999999999997E-2</v>
      </c>
      <c r="H29" s="40">
        <v>2.8537499999999993E-2</v>
      </c>
      <c r="I29" s="40">
        <v>8.1749999999999989E-2</v>
      </c>
      <c r="J29" s="40">
        <v>6.7462500000000009E-2</v>
      </c>
      <c r="K29" s="40">
        <v>5.4299999999999994E-2</v>
      </c>
      <c r="L29" s="40">
        <v>5.5856249999999996E-2</v>
      </c>
      <c r="M29" s="40">
        <v>7.9474999999999976E-2</v>
      </c>
      <c r="N29" s="40">
        <v>0.13442499999999996</v>
      </c>
      <c r="O29" s="40">
        <v>7.947499999999999E-2</v>
      </c>
      <c r="P29" s="40">
        <v>5.5856249999999996E-2</v>
      </c>
      <c r="Q29" s="40">
        <v>5.4300000000000001E-2</v>
      </c>
      <c r="R29" s="40">
        <v>6.7462499999999981E-2</v>
      </c>
      <c r="S29" s="40">
        <v>8.1749999999999975E-2</v>
      </c>
      <c r="T29" s="40">
        <v>2.8537499999999993E-2</v>
      </c>
      <c r="U29" s="40">
        <v>1.7325E-2</v>
      </c>
      <c r="V29" s="40">
        <v>1.5924999999999998E-2</v>
      </c>
      <c r="W29" s="40">
        <v>1.7149999999999999E-2</v>
      </c>
      <c r="X29" s="40">
        <v>1.5006249999999995E-2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24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25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26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4"/>
  </sheetPr>
  <dimension ref="A1:K11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27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11" spans="3:11" ht="14.25" customHeight="1" x14ac:dyDescent="0.2"/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28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29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30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4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31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4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32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27" spans="3:9" x14ac:dyDescent="0.2">
      <c r="C27" s="103">
        <f>'c'!C148</f>
        <v>50</v>
      </c>
      <c r="D27" s="103"/>
      <c r="E27" s="102" t="s">
        <v>13</v>
      </c>
      <c r="F27" s="102"/>
      <c r="G27" s="102"/>
      <c r="H27" s="102"/>
      <c r="I27" s="102"/>
    </row>
    <row r="28" spans="3:9" x14ac:dyDescent="0.2">
      <c r="C28" s="103"/>
      <c r="D28" s="103"/>
      <c r="E28" s="102"/>
      <c r="F28" s="102"/>
      <c r="G28" s="102"/>
      <c r="H28" s="102"/>
      <c r="I28" s="102"/>
    </row>
    <row r="29" spans="3:9" x14ac:dyDescent="0.2">
      <c r="C29" s="103">
        <f>'c'!B148</f>
        <v>9.8488578017961004</v>
      </c>
      <c r="D29" s="103"/>
      <c r="E29" s="102" t="s">
        <v>15</v>
      </c>
      <c r="F29" s="102"/>
      <c r="G29" s="102"/>
      <c r="H29" s="102"/>
      <c r="I29" s="102"/>
    </row>
    <row r="30" spans="3:9" x14ac:dyDescent="0.2">
      <c r="C30" s="103"/>
      <c r="D30" s="103"/>
      <c r="E30" s="102"/>
      <c r="F30" s="102"/>
      <c r="G30" s="102"/>
      <c r="H30" s="102"/>
      <c r="I30" s="102"/>
    </row>
  </sheetData>
  <mergeCells count="5">
    <mergeCell ref="C2:K3"/>
    <mergeCell ref="E29:I30"/>
    <mergeCell ref="E27:I28"/>
    <mergeCell ref="C29:D30"/>
    <mergeCell ref="C27:D28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E20"/>
  <sheetViews>
    <sheetView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9" width="5.5703125" style="1" customWidth="1"/>
    <col min="10" max="10" width="6.85546875" style="1" customWidth="1"/>
    <col min="11" max="16384" width="5.5703125" style="1"/>
  </cols>
  <sheetData>
    <row r="1" spans="1:31" ht="13.5" thickBot="1" x14ac:dyDescent="0.25"/>
    <row r="2" spans="1:31" x14ac:dyDescent="0.2">
      <c r="C2" s="71"/>
      <c r="D2" s="83" t="s">
        <v>20</v>
      </c>
      <c r="E2" s="84"/>
      <c r="F2" s="84"/>
      <c r="G2" s="84"/>
      <c r="H2" s="84"/>
      <c r="I2" s="84"/>
      <c r="J2" s="84"/>
      <c r="K2" s="84"/>
      <c r="L2" s="85"/>
    </row>
    <row r="3" spans="1:31" ht="13.5" thickBot="1" x14ac:dyDescent="0.25">
      <c r="C3" s="71"/>
      <c r="D3" s="86"/>
      <c r="E3" s="87"/>
      <c r="F3" s="87"/>
      <c r="G3" s="87"/>
      <c r="H3" s="87"/>
      <c r="I3" s="87"/>
      <c r="J3" s="87"/>
      <c r="K3" s="87"/>
      <c r="L3" s="88"/>
    </row>
    <row r="5" spans="1:31" s="17" customFormat="1" x14ac:dyDescent="0.2">
      <c r="A5" s="78"/>
      <c r="C5" s="16"/>
    </row>
    <row r="6" spans="1:31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</row>
    <row r="7" spans="1:31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  <c r="J7" s="77">
        <f>SUM(D7:I7)</f>
        <v>0.99999999999999989</v>
      </c>
    </row>
    <row r="12" spans="1:31" x14ac:dyDescent="0.2">
      <c r="D12" s="80" t="s">
        <v>43</v>
      </c>
      <c r="E12" s="80"/>
      <c r="F12" s="80"/>
      <c r="G12" s="80"/>
      <c r="H12" s="80"/>
      <c r="AA12" s="79" t="s">
        <v>42</v>
      </c>
      <c r="AB12" s="79"/>
      <c r="AC12" s="79"/>
      <c r="AD12" s="79"/>
      <c r="AE12" s="79"/>
    </row>
    <row r="13" spans="1:31" x14ac:dyDescent="0.2">
      <c r="D13" s="80"/>
      <c r="E13" s="80"/>
      <c r="F13" s="80"/>
      <c r="G13" s="80"/>
      <c r="H13" s="80"/>
      <c r="AA13" s="79"/>
      <c r="AB13" s="79"/>
      <c r="AC13" s="79"/>
      <c r="AD13" s="79"/>
      <c r="AE13" s="79"/>
    </row>
    <row r="14" spans="1:31" x14ac:dyDescent="0.2">
      <c r="D14" s="80">
        <f>SUMPRODUCT(D6:I6,D7:I7)</f>
        <v>2.5</v>
      </c>
      <c r="E14" s="80" t="s">
        <v>38</v>
      </c>
      <c r="F14" s="80"/>
      <c r="G14" s="80"/>
      <c r="H14" s="80"/>
      <c r="AA14" s="79">
        <f>20*D14</f>
        <v>50</v>
      </c>
      <c r="AB14" s="79" t="s">
        <v>38</v>
      </c>
      <c r="AC14" s="79"/>
      <c r="AD14" s="79"/>
      <c r="AE14" s="79"/>
    </row>
    <row r="15" spans="1:31" x14ac:dyDescent="0.2">
      <c r="D15" s="80"/>
      <c r="E15" s="80"/>
      <c r="F15" s="80"/>
      <c r="G15" s="80"/>
      <c r="H15" s="80"/>
      <c r="AA15" s="79"/>
      <c r="AB15" s="79"/>
      <c r="AC15" s="79"/>
      <c r="AD15" s="79"/>
      <c r="AE15" s="79"/>
    </row>
    <row r="16" spans="1:31" x14ac:dyDescent="0.2">
      <c r="D16" s="80">
        <f>SUMPRODUCT(D6:I6,D6:I6,D7:I7)</f>
        <v>11.1</v>
      </c>
      <c r="E16" s="80" t="s">
        <v>39</v>
      </c>
      <c r="F16" s="80"/>
      <c r="G16" s="80"/>
      <c r="H16" s="80"/>
      <c r="AA16" s="79"/>
      <c r="AB16" s="79"/>
      <c r="AC16" s="79"/>
      <c r="AD16" s="79"/>
      <c r="AE16" s="79"/>
    </row>
    <row r="17" spans="4:31" x14ac:dyDescent="0.2">
      <c r="D17" s="80"/>
      <c r="E17" s="80"/>
      <c r="F17" s="80"/>
      <c r="G17" s="80"/>
      <c r="H17" s="80"/>
      <c r="AA17" s="79"/>
      <c r="AB17" s="79"/>
      <c r="AC17" s="79"/>
      <c r="AD17" s="79"/>
      <c r="AE17" s="79"/>
    </row>
    <row r="18" spans="4:31" x14ac:dyDescent="0.2">
      <c r="D18" s="80">
        <f>D16-D14^2</f>
        <v>4.8499999999999996</v>
      </c>
      <c r="E18" s="80" t="s">
        <v>40</v>
      </c>
      <c r="F18" s="80"/>
      <c r="G18" s="80"/>
      <c r="H18" s="80"/>
      <c r="AA18" s="79"/>
      <c r="AB18" s="79"/>
      <c r="AC18" s="79"/>
      <c r="AD18" s="79"/>
      <c r="AE18" s="79"/>
    </row>
    <row r="19" spans="4:31" x14ac:dyDescent="0.2">
      <c r="D19" s="80"/>
      <c r="E19" s="80"/>
      <c r="F19" s="80"/>
      <c r="G19" s="80"/>
      <c r="H19" s="80"/>
      <c r="AA19" s="79"/>
      <c r="AB19" s="79"/>
      <c r="AC19" s="79"/>
      <c r="AD19" s="79"/>
      <c r="AE19" s="79"/>
    </row>
    <row r="20" spans="4:31" x14ac:dyDescent="0.2">
      <c r="D20" s="80">
        <f>SQRT(D18)</f>
        <v>2.2022715545545242</v>
      </c>
      <c r="E20" s="80" t="s">
        <v>41</v>
      </c>
      <c r="F20" s="80"/>
      <c r="G20" s="80"/>
      <c r="H20" s="80"/>
      <c r="AA20" s="79">
        <f>SQRT(20)*D20</f>
        <v>9.8488578017961057</v>
      </c>
      <c r="AB20" s="79" t="s">
        <v>41</v>
      </c>
      <c r="AC20" s="79"/>
      <c r="AD20" s="79"/>
      <c r="AE20" s="79"/>
    </row>
  </sheetData>
  <mergeCells count="1">
    <mergeCell ref="D2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0"/>
  </sheetPr>
  <dimension ref="A1:K30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104" t="s">
        <v>19</v>
      </c>
      <c r="D2" s="105"/>
      <c r="E2" s="105"/>
      <c r="F2" s="105"/>
      <c r="G2" s="105"/>
      <c r="H2" s="105"/>
      <c r="I2" s="105"/>
      <c r="J2" s="105"/>
      <c r="K2" s="106"/>
    </row>
    <row r="3" spans="3:11" ht="13.5" thickBot="1" x14ac:dyDescent="0.25">
      <c r="C3" s="107"/>
      <c r="D3" s="108"/>
      <c r="E3" s="108"/>
      <c r="F3" s="108"/>
      <c r="G3" s="108"/>
      <c r="H3" s="108"/>
      <c r="I3" s="108"/>
      <c r="J3" s="108"/>
      <c r="K3" s="109"/>
    </row>
    <row r="26" spans="3:9" ht="13.5" thickBot="1" x14ac:dyDescent="0.25"/>
    <row r="27" spans="3:9" x14ac:dyDescent="0.2">
      <c r="C27" s="110">
        <f>'c'!C148</f>
        <v>50</v>
      </c>
      <c r="D27" s="111"/>
      <c r="E27" s="114" t="s">
        <v>13</v>
      </c>
      <c r="F27" s="114"/>
      <c r="G27" s="114"/>
      <c r="H27" s="114"/>
      <c r="I27" s="115"/>
    </row>
    <row r="28" spans="3:9" x14ac:dyDescent="0.2">
      <c r="C28" s="112"/>
      <c r="D28" s="113"/>
      <c r="E28" s="116"/>
      <c r="F28" s="116"/>
      <c r="G28" s="116"/>
      <c r="H28" s="116"/>
      <c r="I28" s="117"/>
    </row>
    <row r="29" spans="3:9" x14ac:dyDescent="0.2">
      <c r="C29" s="112">
        <f>'c'!B148</f>
        <v>9.8488578017961004</v>
      </c>
      <c r="D29" s="113"/>
      <c r="E29" s="116" t="s">
        <v>15</v>
      </c>
      <c r="F29" s="116"/>
      <c r="G29" s="116"/>
      <c r="H29" s="116"/>
      <c r="I29" s="117"/>
    </row>
    <row r="30" spans="3:9" ht="13.5" thickBot="1" x14ac:dyDescent="0.25">
      <c r="C30" s="118"/>
      <c r="D30" s="119"/>
      <c r="E30" s="120"/>
      <c r="F30" s="120"/>
      <c r="G30" s="120"/>
      <c r="H30" s="120"/>
      <c r="I30" s="121"/>
    </row>
  </sheetData>
  <mergeCells count="5">
    <mergeCell ref="C2:K3"/>
    <mergeCell ref="C27:D28"/>
    <mergeCell ref="E27:I28"/>
    <mergeCell ref="C29:D30"/>
    <mergeCell ref="E29:I30"/>
  </mergeCells>
  <phoneticPr fontId="1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57"/>
  </sheetPr>
  <dimension ref="A1:K4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22" t="s">
        <v>33</v>
      </c>
      <c r="D2" s="123"/>
      <c r="E2" s="123"/>
      <c r="F2" s="123"/>
      <c r="G2" s="123"/>
      <c r="H2" s="123"/>
      <c r="I2" s="123"/>
      <c r="J2" s="123"/>
      <c r="K2" s="124"/>
    </row>
    <row r="3" spans="3:11" ht="13.5" customHeight="1" thickBot="1" x14ac:dyDescent="0.25">
      <c r="C3" s="125"/>
      <c r="D3" s="126"/>
      <c r="E3" s="126"/>
      <c r="F3" s="126"/>
      <c r="G3" s="126"/>
      <c r="H3" s="126"/>
      <c r="I3" s="126"/>
      <c r="J3" s="126"/>
      <c r="K3" s="127"/>
    </row>
    <row r="4" spans="3:11" x14ac:dyDescent="0.2">
      <c r="C4" s="61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0"/>
  </sheetPr>
  <dimension ref="A1:K3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128" t="s">
        <v>17</v>
      </c>
      <c r="D2" s="129"/>
      <c r="E2" s="129"/>
      <c r="F2" s="129"/>
      <c r="G2" s="129"/>
      <c r="H2" s="129"/>
      <c r="I2" s="129"/>
      <c r="J2" s="129"/>
      <c r="K2" s="130"/>
    </row>
    <row r="3" spans="3:11" ht="13.5" customHeight="1" thickBot="1" x14ac:dyDescent="0.25">
      <c r="C3" s="131"/>
      <c r="D3" s="132"/>
      <c r="E3" s="132"/>
      <c r="F3" s="132"/>
      <c r="G3" s="132"/>
      <c r="H3" s="132"/>
      <c r="I3" s="132"/>
      <c r="J3" s="132"/>
      <c r="K3" s="133"/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34"/>
  </sheetPr>
  <dimension ref="E9:E10"/>
  <sheetViews>
    <sheetView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73" t="s">
        <v>35</v>
      </c>
    </row>
  </sheetData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04"/>
  <sheetViews>
    <sheetView workbookViewId="0"/>
  </sheetViews>
  <sheetFormatPr defaultRowHeight="12.75" x14ac:dyDescent="0.2"/>
  <cols>
    <col min="1" max="2" width="9.28515625" style="4" customWidth="1"/>
    <col min="5" max="5" width="12.42578125" bestFit="1" customWidth="1"/>
    <col min="9" max="9" width="16.28515625" bestFit="1" customWidth="1"/>
  </cols>
  <sheetData>
    <row r="1" spans="1:9" ht="13.5" thickBot="1" x14ac:dyDescent="0.25"/>
    <row r="2" spans="1:9" ht="13.5" thickBot="1" x14ac:dyDescent="0.25">
      <c r="A2" s="134" t="s">
        <v>14</v>
      </c>
      <c r="B2" s="135"/>
      <c r="D2" s="134" t="s">
        <v>18</v>
      </c>
      <c r="E2" s="135"/>
      <c r="H2" s="58">
        <f>'c'!C148</f>
        <v>50</v>
      </c>
      <c r="I2" s="59" t="s">
        <v>13</v>
      </c>
    </row>
    <row r="3" spans="1:9" ht="13.5" thickBot="1" x14ac:dyDescent="0.25">
      <c r="A3" s="5" t="s">
        <v>2</v>
      </c>
      <c r="B3" s="6" t="s">
        <v>4</v>
      </c>
      <c r="D3" s="5" t="s">
        <v>2</v>
      </c>
      <c r="E3" s="6" t="s">
        <v>4</v>
      </c>
      <c r="H3" s="58">
        <f>'c'!B148</f>
        <v>9.8488578017961004</v>
      </c>
      <c r="I3" s="59" t="s">
        <v>15</v>
      </c>
    </row>
    <row r="4" spans="1:9" x14ac:dyDescent="0.2">
      <c r="A4" s="7">
        <v>-4</v>
      </c>
      <c r="B4" s="8">
        <f t="shared" ref="B4:B35" si="0">NORMDIST(A4,0,1,FALSE)</f>
        <v>1.3383022576488537E-4</v>
      </c>
      <c r="D4">
        <v>0</v>
      </c>
      <c r="E4" s="60">
        <f>NORMDIST(D4,$H$2,$H$3,FALSE)</f>
        <v>1.0255239885994793E-7</v>
      </c>
    </row>
    <row r="5" spans="1:9" x14ac:dyDescent="0.2">
      <c r="A5" s="7">
        <v>-3.9</v>
      </c>
      <c r="B5" s="8">
        <f t="shared" si="0"/>
        <v>1.9865547139277272E-4</v>
      </c>
      <c r="D5">
        <v>1</v>
      </c>
      <c r="E5" s="60">
        <f>NORMDIST(D5,$H$2,$H$3,FALSE)</f>
        <v>1.7083243344579726E-7</v>
      </c>
    </row>
    <row r="6" spans="1:9" x14ac:dyDescent="0.2">
      <c r="A6" s="7">
        <v>-3.8</v>
      </c>
      <c r="B6" s="8">
        <f t="shared" si="0"/>
        <v>2.9194692579146027E-4</v>
      </c>
      <c r="D6">
        <v>2</v>
      </c>
      <c r="E6" s="60">
        <f>NORMDIST(D6,$H$2,$H$3,FALSE)</f>
        <v>2.8165506674754992E-7</v>
      </c>
    </row>
    <row r="7" spans="1:9" x14ac:dyDescent="0.2">
      <c r="A7" s="7">
        <v>-3.7</v>
      </c>
      <c r="B7" s="8">
        <f t="shared" si="0"/>
        <v>4.2478027055075143E-4</v>
      </c>
      <c r="D7">
        <v>3</v>
      </c>
      <c r="E7" s="60">
        <f>NORMDIST(D7,$H$2,$H$3,FALSE)</f>
        <v>4.5960796510757996E-7</v>
      </c>
    </row>
    <row r="8" spans="1:9" x14ac:dyDescent="0.2">
      <c r="A8" s="7">
        <v>-3.6</v>
      </c>
      <c r="B8" s="8">
        <f t="shared" si="0"/>
        <v>6.119019301137719E-4</v>
      </c>
      <c r="D8">
        <v>4</v>
      </c>
      <c r="E8" s="60">
        <f t="shared" ref="E8:E71" si="1">NORMDIST(D8,$H$2,$H$3,FALSE)</f>
        <v>7.4230136993163456E-7</v>
      </c>
    </row>
    <row r="9" spans="1:9" x14ac:dyDescent="0.2">
      <c r="A9" s="7">
        <v>-3.5</v>
      </c>
      <c r="B9" s="8">
        <f t="shared" si="0"/>
        <v>8.7268269504576015E-4</v>
      </c>
      <c r="D9">
        <v>5</v>
      </c>
      <c r="E9" s="60">
        <f t="shared" si="1"/>
        <v>1.1865764234042301E-6</v>
      </c>
    </row>
    <row r="10" spans="1:9" x14ac:dyDescent="0.2">
      <c r="A10" s="7">
        <v>-3.4</v>
      </c>
      <c r="B10" s="8">
        <f t="shared" si="0"/>
        <v>1.2322191684730199E-3</v>
      </c>
      <c r="D10">
        <v>6</v>
      </c>
      <c r="E10" s="60">
        <f t="shared" si="1"/>
        <v>1.8773009721802435E-6</v>
      </c>
    </row>
    <row r="11" spans="1:9" x14ac:dyDescent="0.2">
      <c r="A11" s="7">
        <v>-3.3</v>
      </c>
      <c r="B11" s="8">
        <f t="shared" si="0"/>
        <v>1.7225689390536812E-3</v>
      </c>
      <c r="D11">
        <v>7</v>
      </c>
      <c r="E11" s="60">
        <f t="shared" si="1"/>
        <v>2.9396446316500093E-6</v>
      </c>
    </row>
    <row r="12" spans="1:9" x14ac:dyDescent="0.2">
      <c r="A12" s="7">
        <v>-3.2</v>
      </c>
      <c r="B12" s="8">
        <f t="shared" si="0"/>
        <v>2.3840882014648404E-3</v>
      </c>
      <c r="D12">
        <v>8</v>
      </c>
      <c r="E12" s="60">
        <f t="shared" si="1"/>
        <v>4.5559452589333705E-6</v>
      </c>
    </row>
    <row r="13" spans="1:9" x14ac:dyDescent="0.2">
      <c r="A13" s="7">
        <v>-3.1</v>
      </c>
      <c r="B13" s="8">
        <f t="shared" si="0"/>
        <v>3.2668190561999182E-3</v>
      </c>
      <c r="D13">
        <v>9</v>
      </c>
      <c r="E13" s="60">
        <f t="shared" si="1"/>
        <v>6.988514962092828E-6</v>
      </c>
    </row>
    <row r="14" spans="1:9" x14ac:dyDescent="0.2">
      <c r="A14" s="7">
        <v>-3</v>
      </c>
      <c r="B14" s="8">
        <f t="shared" si="0"/>
        <v>4.4318484119380075E-3</v>
      </c>
      <c r="D14">
        <v>10</v>
      </c>
      <c r="E14" s="60">
        <f t="shared" si="1"/>
        <v>1.0609967135253775E-5</v>
      </c>
    </row>
    <row r="15" spans="1:9" x14ac:dyDescent="0.2">
      <c r="A15" s="7">
        <v>-2.9</v>
      </c>
      <c r="B15" s="8">
        <f t="shared" si="0"/>
        <v>5.9525324197758538E-3</v>
      </c>
      <c r="D15">
        <v>11</v>
      </c>
      <c r="E15" s="60">
        <f t="shared" si="1"/>
        <v>1.5942848359126415E-5</v>
      </c>
    </row>
    <row r="16" spans="1:9" x14ac:dyDescent="0.2">
      <c r="A16" s="7">
        <v>-2.8</v>
      </c>
      <c r="B16" s="8">
        <f t="shared" si="0"/>
        <v>7.9154515829799686E-3</v>
      </c>
      <c r="D16">
        <v>12</v>
      </c>
      <c r="E16" s="60">
        <f t="shared" si="1"/>
        <v>2.3710490004421524E-5</v>
      </c>
    </row>
    <row r="17" spans="1:5" x14ac:dyDescent="0.2">
      <c r="A17" s="7">
        <v>-2.7</v>
      </c>
      <c r="B17" s="8">
        <f t="shared" si="0"/>
        <v>1.0420934814422592E-2</v>
      </c>
      <c r="D17">
        <v>13</v>
      </c>
      <c r="E17" s="60">
        <f t="shared" si="1"/>
        <v>3.490100078482078E-5</v>
      </c>
    </row>
    <row r="18" spans="1:5" x14ac:dyDescent="0.2">
      <c r="A18" s="7">
        <v>-2.6</v>
      </c>
      <c r="B18" s="8">
        <f t="shared" si="0"/>
        <v>1.3582969233685613E-2</v>
      </c>
      <c r="D18">
        <v>14</v>
      </c>
      <c r="E18" s="60">
        <f t="shared" si="1"/>
        <v>5.0846137676252418E-5</v>
      </c>
    </row>
    <row r="19" spans="1:5" x14ac:dyDescent="0.2">
      <c r="A19" s="7">
        <v>-2.5</v>
      </c>
      <c r="B19" s="8">
        <f t="shared" si="0"/>
        <v>1.752830049356854E-2</v>
      </c>
      <c r="D19">
        <v>15</v>
      </c>
      <c r="E19" s="60">
        <f t="shared" si="1"/>
        <v>7.331634309824384E-5</v>
      </c>
    </row>
    <row r="20" spans="1:5" x14ac:dyDescent="0.2">
      <c r="A20" s="7">
        <v>-2.4</v>
      </c>
      <c r="B20" s="8">
        <f t="shared" si="0"/>
        <v>2.2394530294842899E-2</v>
      </c>
      <c r="D20">
        <v>16</v>
      </c>
      <c r="E20" s="60">
        <f t="shared" si="1"/>
        <v>1.0463244120510333E-4</v>
      </c>
    </row>
    <row r="21" spans="1:5" x14ac:dyDescent="0.2">
      <c r="A21" s="7">
        <v>-2.2999999999999998</v>
      </c>
      <c r="B21" s="8">
        <f t="shared" si="0"/>
        <v>2.8327037741601186E-2</v>
      </c>
      <c r="D21">
        <v>17</v>
      </c>
      <c r="E21" s="60">
        <f t="shared" si="1"/>
        <v>1.4779327010063989E-4</v>
      </c>
    </row>
    <row r="22" spans="1:5" x14ac:dyDescent="0.2">
      <c r="A22" s="7">
        <v>-2.2000000000000002</v>
      </c>
      <c r="B22" s="8">
        <f t="shared" si="0"/>
        <v>3.5474592846231424E-2</v>
      </c>
      <c r="D22">
        <v>18</v>
      </c>
      <c r="E22" s="60">
        <f t="shared" si="1"/>
        <v>2.0661683101540204E-4</v>
      </c>
    </row>
    <row r="23" spans="1:5" x14ac:dyDescent="0.2">
      <c r="A23" s="7">
        <v>-2.1</v>
      </c>
      <c r="B23" s="8">
        <f t="shared" si="0"/>
        <v>4.3983595980427191E-2</v>
      </c>
      <c r="D23">
        <v>19</v>
      </c>
      <c r="E23" s="60">
        <f t="shared" si="1"/>
        <v>2.8589033352903329E-4</v>
      </c>
    </row>
    <row r="24" spans="1:5" x14ac:dyDescent="0.2">
      <c r="A24" s="7">
        <v>-2</v>
      </c>
      <c r="B24" s="8">
        <f t="shared" si="0"/>
        <v>5.3990966513188063E-2</v>
      </c>
      <c r="D24">
        <v>20</v>
      </c>
      <c r="E24" s="60">
        <f t="shared" si="1"/>
        <v>3.9152183156678676E-4</v>
      </c>
    </row>
    <row r="25" spans="1:5" x14ac:dyDescent="0.2">
      <c r="A25" s="7">
        <v>-1.9</v>
      </c>
      <c r="B25" s="8">
        <f t="shared" si="0"/>
        <v>6.5615814774676595E-2</v>
      </c>
      <c r="D25">
        <v>21</v>
      </c>
      <c r="E25" s="60">
        <f t="shared" si="1"/>
        <v>5.3068307055915108E-4</v>
      </c>
    </row>
    <row r="26" spans="1:5" x14ac:dyDescent="0.2">
      <c r="A26" s="7">
        <v>-1.8</v>
      </c>
      <c r="B26" s="8">
        <f t="shared" si="0"/>
        <v>7.8950158300894149E-2</v>
      </c>
      <c r="D26">
        <v>22</v>
      </c>
      <c r="E26" s="60">
        <f t="shared" si="1"/>
        <v>7.1192987906717271E-4</v>
      </c>
    </row>
    <row r="27" spans="1:5" x14ac:dyDescent="0.2">
      <c r="A27" s="7">
        <v>-1.7</v>
      </c>
      <c r="B27" s="8">
        <f t="shared" si="0"/>
        <v>9.4049077376886947E-2</v>
      </c>
      <c r="D27">
        <v>23</v>
      </c>
      <c r="E27" s="60">
        <f t="shared" si="1"/>
        <v>9.4528321097231578E-4</v>
      </c>
    </row>
    <row r="28" spans="1:5" x14ac:dyDescent="0.2">
      <c r="A28" s="7">
        <v>-1.6</v>
      </c>
      <c r="B28" s="8">
        <f t="shared" si="0"/>
        <v>0.11092083467945554</v>
      </c>
      <c r="D28">
        <v>24</v>
      </c>
      <c r="E28" s="60">
        <f t="shared" si="1"/>
        <v>1.2422511460398195E-3</v>
      </c>
    </row>
    <row r="29" spans="1:5" x14ac:dyDescent="0.2">
      <c r="A29" s="7">
        <v>-1.5</v>
      </c>
      <c r="B29" s="8">
        <f t="shared" si="0"/>
        <v>0.12951759566589174</v>
      </c>
      <c r="D29">
        <v>25</v>
      </c>
      <c r="E29" s="60">
        <f t="shared" si="1"/>
        <v>1.6157702403504395E-3</v>
      </c>
    </row>
    <row r="30" spans="1:5" x14ac:dyDescent="0.2">
      <c r="A30" s="7">
        <v>-1.4</v>
      </c>
      <c r="B30" s="8">
        <f t="shared" si="0"/>
        <v>0.14972746563574488</v>
      </c>
      <c r="D30">
        <v>26</v>
      </c>
      <c r="E30" s="60">
        <f t="shared" si="1"/>
        <v>2.080044092024635E-3</v>
      </c>
    </row>
    <row r="31" spans="1:5" x14ac:dyDescent="0.2">
      <c r="A31" s="7">
        <v>-1.3</v>
      </c>
      <c r="B31" s="8">
        <f t="shared" si="0"/>
        <v>0.17136859204780736</v>
      </c>
      <c r="D31">
        <v>27</v>
      </c>
      <c r="E31" s="60">
        <f t="shared" si="1"/>
        <v>2.6502583685575308E-3</v>
      </c>
    </row>
    <row r="32" spans="1:5" x14ac:dyDescent="0.2">
      <c r="A32" s="7">
        <v>-1.2</v>
      </c>
      <c r="B32" s="8">
        <f t="shared" si="0"/>
        <v>0.19418605498321295</v>
      </c>
      <c r="D32">
        <v>28</v>
      </c>
      <c r="E32" s="60">
        <f t="shared" si="1"/>
        <v>3.3421552914018179E-3</v>
      </c>
    </row>
    <row r="33" spans="1:5" x14ac:dyDescent="0.2">
      <c r="A33" s="7">
        <v>-1.1000000000000001</v>
      </c>
      <c r="B33" s="8">
        <f t="shared" si="0"/>
        <v>0.21785217703255053</v>
      </c>
      <c r="D33">
        <v>29</v>
      </c>
      <c r="E33" s="60">
        <f t="shared" si="1"/>
        <v>4.1714570207443159E-3</v>
      </c>
    </row>
    <row r="34" spans="1:5" x14ac:dyDescent="0.2">
      <c r="A34" s="7">
        <v>-1</v>
      </c>
      <c r="B34" s="8">
        <f t="shared" si="0"/>
        <v>0.24197072451914337</v>
      </c>
      <c r="D34">
        <v>30</v>
      </c>
      <c r="E34" s="60">
        <f t="shared" si="1"/>
        <v>5.1531366443073722E-3</v>
      </c>
    </row>
    <row r="35" spans="1:5" x14ac:dyDescent="0.2">
      <c r="A35" s="7">
        <v>-0.9</v>
      </c>
      <c r="B35" s="8">
        <f t="shared" si="0"/>
        <v>0.26608524989875482</v>
      </c>
      <c r="D35">
        <v>31</v>
      </c>
      <c r="E35" s="60">
        <f t="shared" si="1"/>
        <v>6.3005473731973152E-3</v>
      </c>
    </row>
    <row r="36" spans="1:5" x14ac:dyDescent="0.2">
      <c r="A36" s="7">
        <v>-0.8</v>
      </c>
      <c r="B36" s="8">
        <f t="shared" ref="B36:B67" si="2">NORMDIST(A36,0,1,FALSE)</f>
        <v>0.28969155276148273</v>
      </c>
      <c r="D36">
        <v>32</v>
      </c>
      <c r="E36" s="60">
        <f t="shared" si="1"/>
        <v>7.6244345604884363E-3</v>
      </c>
    </row>
    <row r="37" spans="1:5" x14ac:dyDescent="0.2">
      <c r="A37" s="7">
        <v>-0.7</v>
      </c>
      <c r="B37" s="8">
        <f t="shared" si="2"/>
        <v>0.31225393336676127</v>
      </c>
      <c r="D37">
        <v>33</v>
      </c>
      <c r="E37" s="60">
        <f t="shared" si="1"/>
        <v>9.1318703832180808E-3</v>
      </c>
    </row>
    <row r="38" spans="1:5" x14ac:dyDescent="0.2">
      <c r="A38" s="7">
        <v>-0.6</v>
      </c>
      <c r="B38" s="8">
        <f t="shared" si="2"/>
        <v>0.33322460289179967</v>
      </c>
      <c r="D38">
        <v>34</v>
      </c>
      <c r="E38" s="60">
        <f t="shared" si="1"/>
        <v>1.0825166205849605E-2</v>
      </c>
    </row>
    <row r="39" spans="1:5" x14ac:dyDescent="0.2">
      <c r="A39" s="7">
        <v>-0.5</v>
      </c>
      <c r="B39" s="8">
        <f t="shared" si="2"/>
        <v>0.35206532676429952</v>
      </c>
      <c r="D39">
        <v>35</v>
      </c>
      <c r="E39" s="60">
        <f t="shared" si="1"/>
        <v>1.2700831224779578E-2</v>
      </c>
    </row>
    <row r="40" spans="1:5" x14ac:dyDescent="0.2">
      <c r="A40" s="7">
        <v>-0.4</v>
      </c>
      <c r="B40" s="8">
        <f t="shared" si="2"/>
        <v>0.36827014030332333</v>
      </c>
      <c r="D40">
        <v>36</v>
      </c>
      <c r="E40" s="60">
        <f t="shared" si="1"/>
        <v>1.4748656268205077E-2</v>
      </c>
    </row>
    <row r="41" spans="1:5" x14ac:dyDescent="0.2">
      <c r="A41" s="7">
        <v>-0.3</v>
      </c>
      <c r="B41" s="8">
        <f t="shared" si="2"/>
        <v>0.38138781546052414</v>
      </c>
      <c r="D41">
        <v>37</v>
      </c>
      <c r="E41" s="60">
        <f t="shared" si="1"/>
        <v>1.6951006895174366E-2</v>
      </c>
    </row>
    <row r="42" spans="1:5" x14ac:dyDescent="0.2">
      <c r="A42" s="7">
        <v>-0.2</v>
      </c>
      <c r="B42" s="8">
        <f t="shared" si="2"/>
        <v>0.39104269397545588</v>
      </c>
      <c r="D42">
        <v>38</v>
      </c>
      <c r="E42" s="60">
        <f t="shared" si="1"/>
        <v>1.9282408725781922E-2</v>
      </c>
    </row>
    <row r="43" spans="1:5" x14ac:dyDescent="0.2">
      <c r="A43" s="7">
        <v>-0.1</v>
      </c>
      <c r="B43" s="8">
        <f t="shared" si="2"/>
        <v>0.39695254747701181</v>
      </c>
      <c r="D43">
        <v>39</v>
      </c>
      <c r="E43" s="60">
        <f t="shared" si="1"/>
        <v>2.1709499208818026E-2</v>
      </c>
    </row>
    <row r="44" spans="1:5" x14ac:dyDescent="0.2">
      <c r="A44" s="7">
        <v>0</v>
      </c>
      <c r="B44" s="8">
        <f t="shared" si="2"/>
        <v>0.3989422804014327</v>
      </c>
      <c r="D44">
        <v>40</v>
      </c>
      <c r="E44" s="60">
        <f t="shared" si="1"/>
        <v>2.4191403408513907E-2</v>
      </c>
    </row>
    <row r="45" spans="1:5" x14ac:dyDescent="0.2">
      <c r="A45" s="7">
        <v>0.1</v>
      </c>
      <c r="B45" s="8">
        <f t="shared" si="2"/>
        <v>0.39695254747701181</v>
      </c>
      <c r="D45">
        <v>41</v>
      </c>
      <c r="E45" s="60">
        <f t="shared" si="1"/>
        <v>2.6680567283727252E-2</v>
      </c>
    </row>
    <row r="46" spans="1:5" x14ac:dyDescent="0.2">
      <c r="A46" s="7">
        <v>0.2</v>
      </c>
      <c r="B46" s="8">
        <f t="shared" si="2"/>
        <v>0.39104269397545588</v>
      </c>
      <c r="D46">
        <v>42</v>
      </c>
      <c r="E46" s="60">
        <f t="shared" si="1"/>
        <v>2.9124051630397687E-2</v>
      </c>
    </row>
    <row r="47" spans="1:5" x14ac:dyDescent="0.2">
      <c r="A47" s="7">
        <v>0.3</v>
      </c>
      <c r="B47" s="8">
        <f t="shared" si="2"/>
        <v>0.38138781546052414</v>
      </c>
      <c r="D47">
        <v>43</v>
      </c>
      <c r="E47" s="60">
        <f t="shared" si="1"/>
        <v>3.1465255495555025E-2</v>
      </c>
    </row>
    <row r="48" spans="1:5" x14ac:dyDescent="0.2">
      <c r="A48" s="7">
        <v>0.4</v>
      </c>
      <c r="B48" s="8">
        <f t="shared" si="2"/>
        <v>0.36827014030332333</v>
      </c>
      <c r="D48">
        <v>44</v>
      </c>
      <c r="E48" s="60">
        <f t="shared" si="1"/>
        <v>3.364600228522046E-2</v>
      </c>
    </row>
    <row r="49" spans="1:5" x14ac:dyDescent="0.2">
      <c r="A49" s="7">
        <v>0.5</v>
      </c>
      <c r="B49" s="8">
        <f t="shared" si="2"/>
        <v>0.35206532676429952</v>
      </c>
      <c r="D49">
        <v>45</v>
      </c>
      <c r="E49" s="60">
        <f t="shared" si="1"/>
        <v>3.5608888267978166E-2</v>
      </c>
    </row>
    <row r="50" spans="1:5" x14ac:dyDescent="0.2">
      <c r="A50" s="7">
        <v>0.6</v>
      </c>
      <c r="B50" s="8">
        <f t="shared" si="2"/>
        <v>0.33322460289179967</v>
      </c>
      <c r="D50">
        <v>46</v>
      </c>
      <c r="E50" s="60">
        <f t="shared" si="1"/>
        <v>3.7299765125320607E-2</v>
      </c>
    </row>
    <row r="51" spans="1:5" x14ac:dyDescent="0.2">
      <c r="A51" s="7">
        <v>0.7</v>
      </c>
      <c r="B51" s="8">
        <f t="shared" si="2"/>
        <v>0.31225393336676127</v>
      </c>
      <c r="D51">
        <v>47</v>
      </c>
      <c r="E51" s="60">
        <f t="shared" si="1"/>
        <v>3.8670208753955486E-2</v>
      </c>
    </row>
    <row r="52" spans="1:5" x14ac:dyDescent="0.2">
      <c r="A52" s="7">
        <v>0.8</v>
      </c>
      <c r="B52" s="8">
        <f t="shared" si="2"/>
        <v>0.28969155276148273</v>
      </c>
      <c r="D52">
        <v>48</v>
      </c>
      <c r="E52" s="60">
        <f t="shared" si="1"/>
        <v>3.9679818163168873E-2</v>
      </c>
    </row>
    <row r="53" spans="1:5" x14ac:dyDescent="0.2">
      <c r="A53" s="7">
        <v>0.9</v>
      </c>
      <c r="B53" s="8">
        <f t="shared" si="2"/>
        <v>0.26608524989875482</v>
      </c>
      <c r="D53">
        <v>49</v>
      </c>
      <c r="E53" s="60">
        <f t="shared" si="1"/>
        <v>4.0298192520968966E-2</v>
      </c>
    </row>
    <row r="54" spans="1:5" x14ac:dyDescent="0.2">
      <c r="A54" s="7">
        <v>1</v>
      </c>
      <c r="B54" s="8">
        <f t="shared" si="2"/>
        <v>0.24197072451914337</v>
      </c>
      <c r="D54">
        <v>50</v>
      </c>
      <c r="E54" s="60">
        <f t="shared" si="1"/>
        <v>4.050645145152558E-2</v>
      </c>
    </row>
    <row r="55" spans="1:5" x14ac:dyDescent="0.2">
      <c r="A55" s="7">
        <v>1.1000000000000001</v>
      </c>
      <c r="B55" s="8">
        <f t="shared" si="2"/>
        <v>0.21785217703255053</v>
      </c>
      <c r="D55">
        <v>51</v>
      </c>
      <c r="E55" s="60">
        <f t="shared" si="1"/>
        <v>4.0298192520968966E-2</v>
      </c>
    </row>
    <row r="56" spans="1:5" x14ac:dyDescent="0.2">
      <c r="A56" s="7">
        <v>1.2</v>
      </c>
      <c r="B56" s="8">
        <f t="shared" si="2"/>
        <v>0.19418605498321295</v>
      </c>
      <c r="D56">
        <v>52</v>
      </c>
      <c r="E56" s="60">
        <f t="shared" si="1"/>
        <v>3.9679818163168873E-2</v>
      </c>
    </row>
    <row r="57" spans="1:5" x14ac:dyDescent="0.2">
      <c r="A57" s="7">
        <v>1.3</v>
      </c>
      <c r="B57" s="8">
        <f t="shared" si="2"/>
        <v>0.17136859204780736</v>
      </c>
      <c r="D57">
        <v>53</v>
      </c>
      <c r="E57" s="60">
        <f t="shared" si="1"/>
        <v>3.8670208753955486E-2</v>
      </c>
    </row>
    <row r="58" spans="1:5" x14ac:dyDescent="0.2">
      <c r="A58" s="7">
        <v>1.4</v>
      </c>
      <c r="B58" s="8">
        <f t="shared" si="2"/>
        <v>0.14972746563574488</v>
      </c>
      <c r="D58">
        <v>54</v>
      </c>
      <c r="E58" s="60">
        <f t="shared" si="1"/>
        <v>3.7299765125320607E-2</v>
      </c>
    </row>
    <row r="59" spans="1:5" x14ac:dyDescent="0.2">
      <c r="A59" s="7">
        <v>1.5</v>
      </c>
      <c r="B59" s="8">
        <f t="shared" si="2"/>
        <v>0.12951759566589174</v>
      </c>
      <c r="D59">
        <v>55</v>
      </c>
      <c r="E59" s="60">
        <f t="shared" si="1"/>
        <v>3.5608888267978166E-2</v>
      </c>
    </row>
    <row r="60" spans="1:5" x14ac:dyDescent="0.2">
      <c r="A60" s="7">
        <v>1.6</v>
      </c>
      <c r="B60" s="8">
        <f t="shared" si="2"/>
        <v>0.11092083467945554</v>
      </c>
      <c r="D60">
        <v>56</v>
      </c>
      <c r="E60" s="60">
        <f t="shared" si="1"/>
        <v>3.364600228522046E-2</v>
      </c>
    </row>
    <row r="61" spans="1:5" x14ac:dyDescent="0.2">
      <c r="A61" s="7">
        <v>1.7</v>
      </c>
      <c r="B61" s="8">
        <f t="shared" si="2"/>
        <v>9.4049077376886947E-2</v>
      </c>
      <c r="D61">
        <v>57</v>
      </c>
      <c r="E61" s="60">
        <f t="shared" si="1"/>
        <v>3.1465255495555025E-2</v>
      </c>
    </row>
    <row r="62" spans="1:5" x14ac:dyDescent="0.2">
      <c r="A62" s="7">
        <v>1.8</v>
      </c>
      <c r="B62" s="8">
        <f t="shared" si="2"/>
        <v>7.8950158300894149E-2</v>
      </c>
      <c r="D62">
        <v>58</v>
      </c>
      <c r="E62" s="60">
        <f t="shared" si="1"/>
        <v>2.9124051630397687E-2</v>
      </c>
    </row>
    <row r="63" spans="1:5" x14ac:dyDescent="0.2">
      <c r="A63" s="7">
        <v>1.9</v>
      </c>
      <c r="B63" s="8">
        <f t="shared" si="2"/>
        <v>6.5615814774676595E-2</v>
      </c>
      <c r="D63">
        <v>59</v>
      </c>
      <c r="E63" s="60">
        <f t="shared" si="1"/>
        <v>2.6680567283727252E-2</v>
      </c>
    </row>
    <row r="64" spans="1:5" x14ac:dyDescent="0.2">
      <c r="A64" s="7">
        <v>2</v>
      </c>
      <c r="B64" s="8">
        <f t="shared" si="2"/>
        <v>5.3990966513188063E-2</v>
      </c>
      <c r="D64">
        <v>60</v>
      </c>
      <c r="E64" s="60">
        <f t="shared" si="1"/>
        <v>2.4191403408513907E-2</v>
      </c>
    </row>
    <row r="65" spans="1:5" x14ac:dyDescent="0.2">
      <c r="A65" s="7">
        <v>2.1</v>
      </c>
      <c r="B65" s="8">
        <f t="shared" si="2"/>
        <v>4.3983595980427191E-2</v>
      </c>
      <c r="D65">
        <v>61</v>
      </c>
      <c r="E65" s="60">
        <f t="shared" si="1"/>
        <v>2.1709499208818026E-2</v>
      </c>
    </row>
    <row r="66" spans="1:5" x14ac:dyDescent="0.2">
      <c r="A66" s="7">
        <v>2.2000000000000002</v>
      </c>
      <c r="B66" s="8">
        <f t="shared" si="2"/>
        <v>3.5474592846231424E-2</v>
      </c>
      <c r="D66">
        <v>62</v>
      </c>
      <c r="E66" s="60">
        <f t="shared" si="1"/>
        <v>1.9282408725781922E-2</v>
      </c>
    </row>
    <row r="67" spans="1:5" x14ac:dyDescent="0.2">
      <c r="A67" s="7">
        <v>2.2999999999999998</v>
      </c>
      <c r="B67" s="8">
        <f t="shared" si="2"/>
        <v>2.8327037741601186E-2</v>
      </c>
      <c r="D67">
        <v>63</v>
      </c>
      <c r="E67" s="60">
        <f t="shared" si="1"/>
        <v>1.6951006895174366E-2</v>
      </c>
    </row>
    <row r="68" spans="1:5" x14ac:dyDescent="0.2">
      <c r="A68" s="7">
        <v>2.4</v>
      </c>
      <c r="B68" s="8">
        <f t="shared" ref="B68:B84" si="3">NORMDIST(A68,0,1,FALSE)</f>
        <v>2.2394530294842899E-2</v>
      </c>
      <c r="D68">
        <v>64</v>
      </c>
      <c r="E68" s="60">
        <f t="shared" si="1"/>
        <v>1.4748656268205077E-2</v>
      </c>
    </row>
    <row r="69" spans="1:5" x14ac:dyDescent="0.2">
      <c r="A69" s="7">
        <v>2.5000000000000102</v>
      </c>
      <c r="B69" s="8">
        <f t="shared" si="3"/>
        <v>1.7528300493568086E-2</v>
      </c>
      <c r="D69">
        <v>65</v>
      </c>
      <c r="E69" s="60">
        <f t="shared" si="1"/>
        <v>1.2700831224779578E-2</v>
      </c>
    </row>
    <row r="70" spans="1:5" x14ac:dyDescent="0.2">
      <c r="A70" s="7">
        <v>2.6</v>
      </c>
      <c r="B70" s="8">
        <f t="shared" si="3"/>
        <v>1.3582969233685613E-2</v>
      </c>
      <c r="D70">
        <v>66</v>
      </c>
      <c r="E70" s="60">
        <f t="shared" si="1"/>
        <v>1.0825166205849605E-2</v>
      </c>
    </row>
    <row r="71" spans="1:5" x14ac:dyDescent="0.2">
      <c r="A71" s="7">
        <v>2.7</v>
      </c>
      <c r="B71" s="8">
        <f t="shared" si="3"/>
        <v>1.0420934814422592E-2</v>
      </c>
      <c r="D71">
        <v>67</v>
      </c>
      <c r="E71" s="60">
        <f t="shared" si="1"/>
        <v>9.1318703832180808E-3</v>
      </c>
    </row>
    <row r="72" spans="1:5" x14ac:dyDescent="0.2">
      <c r="A72" s="7">
        <v>2.80000000000001</v>
      </c>
      <c r="B72" s="8">
        <f t="shared" si="3"/>
        <v>7.915451582979743E-3</v>
      </c>
      <c r="D72">
        <v>68</v>
      </c>
      <c r="E72" s="60">
        <f t="shared" ref="E72:E104" si="4">NORMDIST(D72,$H$2,$H$3,FALSE)</f>
        <v>7.6244345604884363E-3</v>
      </c>
    </row>
    <row r="73" spans="1:5" x14ac:dyDescent="0.2">
      <c r="A73" s="7">
        <v>2.9000000000000101</v>
      </c>
      <c r="B73" s="8">
        <f t="shared" si="3"/>
        <v>5.9525324197756795E-3</v>
      </c>
      <c r="D73">
        <v>69</v>
      </c>
      <c r="E73" s="60">
        <f t="shared" si="4"/>
        <v>6.3005473731973152E-3</v>
      </c>
    </row>
    <row r="74" spans="1:5" x14ac:dyDescent="0.2">
      <c r="A74" s="7">
        <v>3.0000000000000102</v>
      </c>
      <c r="B74" s="8">
        <f t="shared" si="3"/>
        <v>4.431848411937874E-3</v>
      </c>
      <c r="D74">
        <v>70</v>
      </c>
      <c r="E74" s="60">
        <f t="shared" si="4"/>
        <v>5.1531366443073722E-3</v>
      </c>
    </row>
    <row r="75" spans="1:5" x14ac:dyDescent="0.2">
      <c r="A75" s="7">
        <v>3.1000000000000099</v>
      </c>
      <c r="B75" s="8">
        <f t="shared" si="3"/>
        <v>3.2668190561998202E-3</v>
      </c>
      <c r="D75">
        <v>71</v>
      </c>
      <c r="E75" s="60">
        <f t="shared" si="4"/>
        <v>4.1714570207443159E-3</v>
      </c>
    </row>
    <row r="76" spans="1:5" x14ac:dyDescent="0.2">
      <c r="A76" s="7">
        <v>3.2000000000000099</v>
      </c>
      <c r="B76" s="8">
        <f t="shared" si="3"/>
        <v>2.3840882014647662E-3</v>
      </c>
      <c r="D76">
        <v>72</v>
      </c>
      <c r="E76" s="60">
        <f t="shared" si="4"/>
        <v>3.3421552914018179E-3</v>
      </c>
    </row>
    <row r="77" spans="1:5" x14ac:dyDescent="0.2">
      <c r="A77" s="7">
        <v>3.30000000000001</v>
      </c>
      <c r="B77" s="8">
        <f t="shared" si="3"/>
        <v>1.7225689390536229E-3</v>
      </c>
      <c r="D77">
        <v>73</v>
      </c>
      <c r="E77" s="60">
        <f t="shared" si="4"/>
        <v>2.6502583685575308E-3</v>
      </c>
    </row>
    <row r="78" spans="1:5" x14ac:dyDescent="0.2">
      <c r="A78" s="7">
        <v>3.4000000000000101</v>
      </c>
      <c r="B78" s="8">
        <f t="shared" si="3"/>
        <v>1.2322191684729772E-3</v>
      </c>
      <c r="D78">
        <v>74</v>
      </c>
      <c r="E78" s="60">
        <f t="shared" si="4"/>
        <v>2.080044092024635E-3</v>
      </c>
    </row>
    <row r="79" spans="1:5" x14ac:dyDescent="0.2">
      <c r="A79" s="7">
        <v>3.5000000000000102</v>
      </c>
      <c r="B79" s="8">
        <f t="shared" si="3"/>
        <v>8.7268269504572915E-4</v>
      </c>
      <c r="D79">
        <v>75</v>
      </c>
      <c r="E79" s="60">
        <f t="shared" si="4"/>
        <v>1.6157702403504395E-3</v>
      </c>
    </row>
    <row r="80" spans="1:5" x14ac:dyDescent="0.2">
      <c r="A80" s="7">
        <v>3.6000000000000099</v>
      </c>
      <c r="B80" s="8">
        <f t="shared" si="3"/>
        <v>6.1190193011375076E-4</v>
      </c>
      <c r="D80">
        <v>76</v>
      </c>
      <c r="E80" s="60">
        <f t="shared" si="4"/>
        <v>1.2422511460398195E-3</v>
      </c>
    </row>
    <row r="81" spans="1:5" x14ac:dyDescent="0.2">
      <c r="A81" s="7">
        <v>3.7000000000000099</v>
      </c>
      <c r="B81" s="8">
        <f t="shared" si="3"/>
        <v>4.2478027055073593E-4</v>
      </c>
      <c r="D81">
        <v>77</v>
      </c>
      <c r="E81" s="60">
        <f t="shared" si="4"/>
        <v>9.4528321097231578E-4</v>
      </c>
    </row>
    <row r="82" spans="1:5" x14ac:dyDescent="0.2">
      <c r="A82" s="7">
        <v>3.80000000000001</v>
      </c>
      <c r="B82" s="8">
        <f t="shared" si="3"/>
        <v>2.919469257914491E-4</v>
      </c>
      <c r="D82">
        <v>78</v>
      </c>
      <c r="E82" s="60">
        <f t="shared" si="4"/>
        <v>7.1192987906717271E-4</v>
      </c>
    </row>
    <row r="83" spans="1:5" x14ac:dyDescent="0.2">
      <c r="A83" s="7">
        <v>3.9000000000000101</v>
      </c>
      <c r="B83" s="8">
        <f t="shared" si="3"/>
        <v>1.9865547139276475E-4</v>
      </c>
      <c r="D83">
        <v>79</v>
      </c>
      <c r="E83" s="60">
        <f t="shared" si="4"/>
        <v>5.3068307055915108E-4</v>
      </c>
    </row>
    <row r="84" spans="1:5" x14ac:dyDescent="0.2">
      <c r="A84" s="7">
        <v>4.0000000000000098</v>
      </c>
      <c r="B84" s="8">
        <f t="shared" si="3"/>
        <v>1.3383022576488014E-4</v>
      </c>
      <c r="D84">
        <v>80</v>
      </c>
      <c r="E84" s="60">
        <f t="shared" si="4"/>
        <v>3.9152183156678676E-4</v>
      </c>
    </row>
    <row r="85" spans="1:5" x14ac:dyDescent="0.2">
      <c r="D85">
        <v>81</v>
      </c>
      <c r="E85" s="60">
        <f t="shared" si="4"/>
        <v>2.8589033352903329E-4</v>
      </c>
    </row>
    <row r="86" spans="1:5" x14ac:dyDescent="0.2">
      <c r="D86">
        <v>82</v>
      </c>
      <c r="E86" s="60">
        <f t="shared" si="4"/>
        <v>2.0661683101540204E-4</v>
      </c>
    </row>
    <row r="87" spans="1:5" x14ac:dyDescent="0.2">
      <c r="D87">
        <v>83</v>
      </c>
      <c r="E87" s="60">
        <f t="shared" si="4"/>
        <v>1.4779327010063989E-4</v>
      </c>
    </row>
    <row r="88" spans="1:5" x14ac:dyDescent="0.2">
      <c r="D88">
        <v>84</v>
      </c>
      <c r="E88" s="60">
        <f t="shared" si="4"/>
        <v>1.0463244120510333E-4</v>
      </c>
    </row>
    <row r="89" spans="1:5" x14ac:dyDescent="0.2">
      <c r="D89">
        <v>85</v>
      </c>
      <c r="E89" s="60">
        <f t="shared" si="4"/>
        <v>7.331634309824384E-5</v>
      </c>
    </row>
    <row r="90" spans="1:5" x14ac:dyDescent="0.2">
      <c r="D90">
        <v>86</v>
      </c>
      <c r="E90" s="60">
        <f t="shared" si="4"/>
        <v>5.0846137676252418E-5</v>
      </c>
    </row>
    <row r="91" spans="1:5" x14ac:dyDescent="0.2">
      <c r="D91">
        <v>87</v>
      </c>
      <c r="E91" s="60">
        <f t="shared" si="4"/>
        <v>3.490100078482078E-5</v>
      </c>
    </row>
    <row r="92" spans="1:5" x14ac:dyDescent="0.2">
      <c r="D92">
        <v>88</v>
      </c>
      <c r="E92" s="60">
        <f t="shared" si="4"/>
        <v>2.3710490004421524E-5</v>
      </c>
    </row>
    <row r="93" spans="1:5" x14ac:dyDescent="0.2">
      <c r="D93">
        <v>89</v>
      </c>
      <c r="E93" s="60">
        <f t="shared" si="4"/>
        <v>1.5942848359126415E-5</v>
      </c>
    </row>
    <row r="94" spans="1:5" x14ac:dyDescent="0.2">
      <c r="D94">
        <v>90</v>
      </c>
      <c r="E94" s="60">
        <f t="shared" si="4"/>
        <v>1.0609967135253775E-5</v>
      </c>
    </row>
    <row r="95" spans="1:5" x14ac:dyDescent="0.2">
      <c r="D95">
        <v>91</v>
      </c>
      <c r="E95" s="60">
        <f t="shared" si="4"/>
        <v>6.988514962092828E-6</v>
      </c>
    </row>
    <row r="96" spans="1:5" x14ac:dyDescent="0.2">
      <c r="D96">
        <v>92</v>
      </c>
      <c r="E96" s="60">
        <f t="shared" si="4"/>
        <v>4.5559452589333705E-6</v>
      </c>
    </row>
    <row r="97" spans="4:5" x14ac:dyDescent="0.2">
      <c r="D97">
        <v>93</v>
      </c>
      <c r="E97" s="60">
        <f t="shared" si="4"/>
        <v>2.9396446316500093E-6</v>
      </c>
    </row>
    <row r="98" spans="4:5" x14ac:dyDescent="0.2">
      <c r="D98">
        <v>94</v>
      </c>
      <c r="E98" s="60">
        <f t="shared" si="4"/>
        <v>1.8773009721802435E-6</v>
      </c>
    </row>
    <row r="99" spans="4:5" x14ac:dyDescent="0.2">
      <c r="D99">
        <v>95</v>
      </c>
      <c r="E99" s="60">
        <f t="shared" si="4"/>
        <v>1.1865764234042301E-6</v>
      </c>
    </row>
    <row r="100" spans="4:5" x14ac:dyDescent="0.2">
      <c r="D100">
        <v>96</v>
      </c>
      <c r="E100" s="60">
        <f t="shared" si="4"/>
        <v>7.4230136993163456E-7</v>
      </c>
    </row>
    <row r="101" spans="4:5" x14ac:dyDescent="0.2">
      <c r="D101">
        <v>97</v>
      </c>
      <c r="E101" s="60">
        <f t="shared" si="4"/>
        <v>4.5960796510757996E-7</v>
      </c>
    </row>
    <row r="102" spans="4:5" x14ac:dyDescent="0.2">
      <c r="D102">
        <v>98</v>
      </c>
      <c r="E102" s="60">
        <f t="shared" si="4"/>
        <v>2.8165506674754992E-7</v>
      </c>
    </row>
    <row r="103" spans="4:5" x14ac:dyDescent="0.2">
      <c r="D103">
        <v>99</v>
      </c>
      <c r="E103" s="60">
        <f t="shared" si="4"/>
        <v>1.7083243344579726E-7</v>
      </c>
    </row>
    <row r="104" spans="4:5" x14ac:dyDescent="0.2">
      <c r="D104">
        <v>100</v>
      </c>
      <c r="E104" s="60">
        <f t="shared" si="4"/>
        <v>1.0255239885994793E-7</v>
      </c>
    </row>
  </sheetData>
  <mergeCells count="2">
    <mergeCell ref="A2:B2"/>
    <mergeCell ref="D2:E2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N14"/>
  <sheetViews>
    <sheetView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16384" width="5.5703125" style="1"/>
  </cols>
  <sheetData>
    <row r="1" spans="1:14" ht="13.5" thickBot="1" x14ac:dyDescent="0.25"/>
    <row r="2" spans="1:14" x14ac:dyDescent="0.2">
      <c r="C2" s="71"/>
      <c r="D2" s="83" t="s">
        <v>22</v>
      </c>
      <c r="E2" s="84"/>
      <c r="F2" s="84"/>
      <c r="G2" s="84"/>
      <c r="H2" s="84"/>
      <c r="I2" s="84"/>
      <c r="J2" s="84"/>
      <c r="K2" s="84"/>
      <c r="L2" s="85"/>
    </row>
    <row r="3" spans="1:14" ht="13.5" thickBot="1" x14ac:dyDescent="0.25">
      <c r="C3" s="71"/>
      <c r="D3" s="86"/>
      <c r="E3" s="87"/>
      <c r="F3" s="87"/>
      <c r="G3" s="87"/>
      <c r="H3" s="87"/>
      <c r="I3" s="87"/>
      <c r="J3" s="87"/>
      <c r="K3" s="87"/>
      <c r="L3" s="88"/>
    </row>
    <row r="5" spans="1:14" s="17" customFormat="1" x14ac:dyDescent="0.2">
      <c r="A5" s="78"/>
      <c r="C5" s="16"/>
    </row>
    <row r="6" spans="1:14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</row>
    <row r="7" spans="1:14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</row>
    <row r="8" spans="1:14" x14ac:dyDescent="0.2">
      <c r="B8" s="39">
        <v>5</v>
      </c>
      <c r="C8" s="41">
        <f>D7</f>
        <v>0.35</v>
      </c>
      <c r="D8" s="42">
        <f t="shared" ref="D8:I8" si="0">D7*$C8</f>
        <v>0.12249999999999998</v>
      </c>
      <c r="E8" s="42">
        <f t="shared" si="0"/>
        <v>3.4999999999999996E-2</v>
      </c>
      <c r="F8" s="42">
        <f t="shared" si="0"/>
        <v>1.7499999999999998E-2</v>
      </c>
      <c r="G8" s="42">
        <f t="shared" si="0"/>
        <v>1.7499999999999998E-2</v>
      </c>
      <c r="H8" s="42">
        <f t="shared" si="0"/>
        <v>3.4999999999999996E-2</v>
      </c>
      <c r="I8" s="42">
        <f t="shared" si="0"/>
        <v>0.12249999999999998</v>
      </c>
    </row>
    <row r="9" spans="1:14" x14ac:dyDescent="0.2">
      <c r="B9" s="39">
        <v>4</v>
      </c>
      <c r="C9" s="41">
        <f>E7</f>
        <v>0.1</v>
      </c>
      <c r="D9" s="42">
        <f t="shared" ref="D9:I9" si="1">D7*$C9</f>
        <v>3.4999999999999996E-2</v>
      </c>
      <c r="E9" s="42">
        <f t="shared" si="1"/>
        <v>1.0000000000000002E-2</v>
      </c>
      <c r="F9" s="42">
        <f t="shared" si="1"/>
        <v>5.000000000000001E-3</v>
      </c>
      <c r="G9" s="42">
        <f t="shared" si="1"/>
        <v>5.000000000000001E-3</v>
      </c>
      <c r="H9" s="42">
        <f t="shared" si="1"/>
        <v>1.0000000000000002E-2</v>
      </c>
      <c r="I9" s="42">
        <f t="shared" si="1"/>
        <v>3.4999999999999996E-2</v>
      </c>
    </row>
    <row r="10" spans="1:14" x14ac:dyDescent="0.2">
      <c r="B10" s="39">
        <v>3</v>
      </c>
      <c r="C10" s="41">
        <f>F7</f>
        <v>0.05</v>
      </c>
      <c r="D10" s="42">
        <f t="shared" ref="D10:I10" si="2">D7*$C10</f>
        <v>1.7499999999999998E-2</v>
      </c>
      <c r="E10" s="42">
        <f t="shared" si="2"/>
        <v>5.000000000000001E-3</v>
      </c>
      <c r="F10" s="42">
        <f t="shared" si="2"/>
        <v>2.5000000000000005E-3</v>
      </c>
      <c r="G10" s="42">
        <f t="shared" si="2"/>
        <v>2.5000000000000005E-3</v>
      </c>
      <c r="H10" s="42">
        <f t="shared" si="2"/>
        <v>5.000000000000001E-3</v>
      </c>
      <c r="I10" s="42">
        <f t="shared" si="2"/>
        <v>1.7499999999999998E-2</v>
      </c>
    </row>
    <row r="11" spans="1:14" x14ac:dyDescent="0.2">
      <c r="B11" s="39">
        <v>2</v>
      </c>
      <c r="C11" s="41">
        <f>G7</f>
        <v>0.05</v>
      </c>
      <c r="D11" s="42">
        <f t="shared" ref="D11:I11" si="3">D7*$C11</f>
        <v>1.7499999999999998E-2</v>
      </c>
      <c r="E11" s="42">
        <f t="shared" si="3"/>
        <v>5.000000000000001E-3</v>
      </c>
      <c r="F11" s="42">
        <f>F7*$C11</f>
        <v>2.5000000000000005E-3</v>
      </c>
      <c r="G11" s="42">
        <f t="shared" si="3"/>
        <v>2.5000000000000005E-3</v>
      </c>
      <c r="H11" s="42">
        <f t="shared" si="3"/>
        <v>5.000000000000001E-3</v>
      </c>
      <c r="I11" s="42">
        <f t="shared" si="3"/>
        <v>1.7499999999999998E-2</v>
      </c>
    </row>
    <row r="12" spans="1:14" x14ac:dyDescent="0.2">
      <c r="B12" s="39">
        <v>1</v>
      </c>
      <c r="C12" s="41">
        <f>H7</f>
        <v>0.1</v>
      </c>
      <c r="D12" s="42">
        <f t="shared" ref="D12:I12" si="4">D7*$C12</f>
        <v>3.4999999999999996E-2</v>
      </c>
      <c r="E12" s="42">
        <f t="shared" si="4"/>
        <v>1.0000000000000002E-2</v>
      </c>
      <c r="F12" s="42">
        <f t="shared" si="4"/>
        <v>5.000000000000001E-3</v>
      </c>
      <c r="G12" s="42">
        <f t="shared" si="4"/>
        <v>5.000000000000001E-3</v>
      </c>
      <c r="H12" s="42">
        <f t="shared" si="4"/>
        <v>1.0000000000000002E-2</v>
      </c>
      <c r="I12" s="42">
        <f t="shared" si="4"/>
        <v>3.4999999999999996E-2</v>
      </c>
    </row>
    <row r="13" spans="1:14" ht="13.5" thickBot="1" x14ac:dyDescent="0.25">
      <c r="B13" s="39">
        <v>0</v>
      </c>
      <c r="C13" s="41">
        <f>I7</f>
        <v>0.35</v>
      </c>
      <c r="D13" s="42">
        <f t="shared" ref="D13:I13" si="5">D7*$C13</f>
        <v>0.12249999999999998</v>
      </c>
      <c r="E13" s="42">
        <f t="shared" si="5"/>
        <v>3.4999999999999996E-2</v>
      </c>
      <c r="F13" s="42">
        <f t="shared" si="5"/>
        <v>1.7499999999999998E-2</v>
      </c>
      <c r="G13" s="42">
        <f t="shared" si="5"/>
        <v>1.7499999999999998E-2</v>
      </c>
      <c r="H13" s="42">
        <f t="shared" si="5"/>
        <v>3.4999999999999996E-2</v>
      </c>
      <c r="I13" s="42">
        <f t="shared" si="5"/>
        <v>0.12249999999999998</v>
      </c>
    </row>
    <row r="14" spans="1:14" ht="13.5" thickBot="1" x14ac:dyDescent="0.25">
      <c r="A14" s="78">
        <f>A7+1</f>
        <v>2</v>
      </c>
      <c r="D14" s="62">
        <v>0.1225</v>
      </c>
      <c r="E14" s="63">
        <v>7.0000000000000007E-2</v>
      </c>
      <c r="F14" s="63">
        <v>4.4999999999999998E-2</v>
      </c>
      <c r="G14" s="63">
        <v>4.4999999999999998E-2</v>
      </c>
      <c r="H14" s="63">
        <v>8.2500000000000004E-2</v>
      </c>
      <c r="I14" s="63">
        <v>0.27</v>
      </c>
      <c r="J14" s="63">
        <v>8.2500000000000004E-2</v>
      </c>
      <c r="K14" s="63">
        <v>4.4999999999999998E-2</v>
      </c>
      <c r="L14" s="63">
        <v>4.4999999999999998E-2</v>
      </c>
      <c r="M14" s="63">
        <v>7.0000000000000007E-2</v>
      </c>
      <c r="N14" s="64">
        <v>0.1225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S21"/>
  <sheetViews>
    <sheetView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16384" width="5.5703125" style="1"/>
  </cols>
  <sheetData>
    <row r="1" spans="1:19" ht="13.5" thickBot="1" x14ac:dyDescent="0.25"/>
    <row r="2" spans="1:19" x14ac:dyDescent="0.2">
      <c r="C2" s="71"/>
      <c r="D2" s="83" t="s">
        <v>23</v>
      </c>
      <c r="E2" s="84"/>
      <c r="F2" s="84"/>
      <c r="G2" s="84"/>
      <c r="H2" s="84"/>
      <c r="I2" s="84"/>
      <c r="J2" s="84"/>
      <c r="K2" s="84"/>
      <c r="L2" s="85"/>
    </row>
    <row r="3" spans="1:19" ht="13.5" thickBot="1" x14ac:dyDescent="0.25">
      <c r="C3" s="71"/>
      <c r="D3" s="86"/>
      <c r="E3" s="87"/>
      <c r="F3" s="87"/>
      <c r="G3" s="87"/>
      <c r="H3" s="87"/>
      <c r="I3" s="87"/>
      <c r="J3" s="87"/>
      <c r="K3" s="87"/>
      <c r="L3" s="88"/>
    </row>
    <row r="5" spans="1:19" s="17" customFormat="1" x14ac:dyDescent="0.2">
      <c r="A5" s="78"/>
      <c r="C5" s="16"/>
    </row>
    <row r="6" spans="1:19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</row>
    <row r="7" spans="1:19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</row>
    <row r="8" spans="1:19" x14ac:dyDescent="0.2">
      <c r="B8" s="39">
        <v>5</v>
      </c>
      <c r="C8" s="41">
        <f>D7</f>
        <v>0.35</v>
      </c>
      <c r="D8" s="42">
        <f t="shared" ref="D8:I8" si="0">D7*$C8</f>
        <v>0.12249999999999998</v>
      </c>
      <c r="E8" s="42">
        <f t="shared" si="0"/>
        <v>3.4999999999999996E-2</v>
      </c>
      <c r="F8" s="42">
        <f t="shared" si="0"/>
        <v>1.7499999999999998E-2</v>
      </c>
      <c r="G8" s="42">
        <f t="shared" si="0"/>
        <v>1.7499999999999998E-2</v>
      </c>
      <c r="H8" s="42">
        <f t="shared" si="0"/>
        <v>3.4999999999999996E-2</v>
      </c>
      <c r="I8" s="42">
        <f t="shared" si="0"/>
        <v>0.12249999999999998</v>
      </c>
    </row>
    <row r="9" spans="1:19" x14ac:dyDescent="0.2">
      <c r="B9" s="39">
        <v>4</v>
      </c>
      <c r="C9" s="41">
        <f>E7</f>
        <v>0.1</v>
      </c>
      <c r="D9" s="42">
        <f t="shared" ref="D9:I9" si="1">D7*$C9</f>
        <v>3.4999999999999996E-2</v>
      </c>
      <c r="E9" s="42">
        <f t="shared" si="1"/>
        <v>1.0000000000000002E-2</v>
      </c>
      <c r="F9" s="42">
        <f t="shared" si="1"/>
        <v>5.000000000000001E-3</v>
      </c>
      <c r="G9" s="42">
        <f t="shared" si="1"/>
        <v>5.000000000000001E-3</v>
      </c>
      <c r="H9" s="42">
        <f t="shared" si="1"/>
        <v>1.0000000000000002E-2</v>
      </c>
      <c r="I9" s="42">
        <f t="shared" si="1"/>
        <v>3.4999999999999996E-2</v>
      </c>
    </row>
    <row r="10" spans="1:19" x14ac:dyDescent="0.2">
      <c r="B10" s="39">
        <v>3</v>
      </c>
      <c r="C10" s="41">
        <f>F7</f>
        <v>0.05</v>
      </c>
      <c r="D10" s="42">
        <f t="shared" ref="D10:I10" si="2">D7*$C10</f>
        <v>1.7499999999999998E-2</v>
      </c>
      <c r="E10" s="42">
        <f t="shared" si="2"/>
        <v>5.000000000000001E-3</v>
      </c>
      <c r="F10" s="42">
        <f t="shared" si="2"/>
        <v>2.5000000000000005E-3</v>
      </c>
      <c r="G10" s="42">
        <f t="shared" si="2"/>
        <v>2.5000000000000005E-3</v>
      </c>
      <c r="H10" s="42">
        <f t="shared" si="2"/>
        <v>5.000000000000001E-3</v>
      </c>
      <c r="I10" s="42">
        <f t="shared" si="2"/>
        <v>1.7499999999999998E-2</v>
      </c>
    </row>
    <row r="11" spans="1:19" x14ac:dyDescent="0.2">
      <c r="B11" s="39">
        <v>2</v>
      </c>
      <c r="C11" s="41">
        <f>G7</f>
        <v>0.05</v>
      </c>
      <c r="D11" s="42">
        <f t="shared" ref="D11:I11" si="3">D7*$C11</f>
        <v>1.7499999999999998E-2</v>
      </c>
      <c r="E11" s="42">
        <f t="shared" si="3"/>
        <v>5.000000000000001E-3</v>
      </c>
      <c r="F11" s="42">
        <f>F7*$C11</f>
        <v>2.5000000000000005E-3</v>
      </c>
      <c r="G11" s="42">
        <f t="shared" si="3"/>
        <v>2.5000000000000005E-3</v>
      </c>
      <c r="H11" s="42">
        <f t="shared" si="3"/>
        <v>5.000000000000001E-3</v>
      </c>
      <c r="I11" s="42">
        <f t="shared" si="3"/>
        <v>1.7499999999999998E-2</v>
      </c>
    </row>
    <row r="12" spans="1:19" x14ac:dyDescent="0.2">
      <c r="B12" s="39">
        <v>1</v>
      </c>
      <c r="C12" s="41">
        <f>H7</f>
        <v>0.1</v>
      </c>
      <c r="D12" s="42">
        <f t="shared" ref="D12:I12" si="4">D7*$C12</f>
        <v>3.4999999999999996E-2</v>
      </c>
      <c r="E12" s="42">
        <f t="shared" si="4"/>
        <v>1.0000000000000002E-2</v>
      </c>
      <c r="F12" s="42">
        <f t="shared" si="4"/>
        <v>5.000000000000001E-3</v>
      </c>
      <c r="G12" s="42">
        <f t="shared" si="4"/>
        <v>5.000000000000001E-3</v>
      </c>
      <c r="H12" s="42">
        <f t="shared" si="4"/>
        <v>1.0000000000000002E-2</v>
      </c>
      <c r="I12" s="42">
        <f t="shared" si="4"/>
        <v>3.4999999999999996E-2</v>
      </c>
    </row>
    <row r="13" spans="1:19" x14ac:dyDescent="0.2">
      <c r="B13" s="39">
        <v>0</v>
      </c>
      <c r="C13" s="41">
        <f>I7</f>
        <v>0.35</v>
      </c>
      <c r="D13" s="42">
        <f t="shared" ref="D13:I13" si="5">D7*$C13</f>
        <v>0.12249999999999998</v>
      </c>
      <c r="E13" s="42">
        <f t="shared" si="5"/>
        <v>3.4999999999999996E-2</v>
      </c>
      <c r="F13" s="42">
        <f t="shared" si="5"/>
        <v>1.7499999999999998E-2</v>
      </c>
      <c r="G13" s="42">
        <f t="shared" si="5"/>
        <v>1.7499999999999998E-2</v>
      </c>
      <c r="H13" s="42">
        <f t="shared" si="5"/>
        <v>3.4999999999999996E-2</v>
      </c>
      <c r="I13" s="42">
        <f t="shared" si="5"/>
        <v>0.12249999999999998</v>
      </c>
    </row>
    <row r="14" spans="1:19" x14ac:dyDescent="0.2">
      <c r="A14" s="78">
        <f>A7+1</f>
        <v>2</v>
      </c>
      <c r="D14" s="40">
        <f>D13</f>
        <v>0.12249999999999998</v>
      </c>
      <c r="E14" s="40">
        <f>E13+D12</f>
        <v>6.9999999999999993E-2</v>
      </c>
      <c r="F14" s="40">
        <f>F13+E12+D11</f>
        <v>4.4999999999999998E-2</v>
      </c>
      <c r="G14" s="40">
        <f>G13+F12+E11+D10</f>
        <v>4.4999999999999998E-2</v>
      </c>
      <c r="H14" s="40">
        <f>H13+G12+F11+E10+D9</f>
        <v>8.249999999999999E-2</v>
      </c>
      <c r="I14" s="40">
        <f t="shared" ref="I14:N14" si="6">I13+H12+G11+F10+E9+D8</f>
        <v>0.26999999999999996</v>
      </c>
      <c r="J14" s="40">
        <f t="shared" si="6"/>
        <v>8.249999999999999E-2</v>
      </c>
      <c r="K14" s="40">
        <f t="shared" si="6"/>
        <v>4.4999999999999998E-2</v>
      </c>
      <c r="L14" s="40">
        <f t="shared" si="6"/>
        <v>4.4999999999999998E-2</v>
      </c>
      <c r="M14" s="40">
        <f t="shared" si="6"/>
        <v>6.9999999999999993E-2</v>
      </c>
      <c r="N14" s="40">
        <f t="shared" si="6"/>
        <v>0.12249999999999998</v>
      </c>
    </row>
    <row r="15" spans="1:19" x14ac:dyDescent="0.2">
      <c r="B15" s="39">
        <v>5</v>
      </c>
      <c r="C15" s="41">
        <f t="shared" ref="C15:C20" si="7">C8</f>
        <v>0.35</v>
      </c>
      <c r="D15" s="42">
        <f t="shared" ref="D15:N15" si="8">D14*$C15</f>
        <v>4.287499999999999E-2</v>
      </c>
      <c r="E15" s="42">
        <f t="shared" si="8"/>
        <v>2.4499999999999997E-2</v>
      </c>
      <c r="F15" s="42">
        <f t="shared" si="8"/>
        <v>1.575E-2</v>
      </c>
      <c r="G15" s="42">
        <f t="shared" si="8"/>
        <v>1.575E-2</v>
      </c>
      <c r="H15" s="42">
        <f t="shared" si="8"/>
        <v>2.8874999999999994E-2</v>
      </c>
      <c r="I15" s="42">
        <f t="shared" si="8"/>
        <v>9.4499999999999987E-2</v>
      </c>
      <c r="J15" s="42">
        <f t="shared" si="8"/>
        <v>2.8874999999999994E-2</v>
      </c>
      <c r="K15" s="42">
        <f t="shared" si="8"/>
        <v>1.575E-2</v>
      </c>
      <c r="L15" s="42">
        <f t="shared" si="8"/>
        <v>1.575E-2</v>
      </c>
      <c r="M15" s="42">
        <f t="shared" si="8"/>
        <v>2.4499999999999997E-2</v>
      </c>
      <c r="N15" s="42">
        <f t="shared" si="8"/>
        <v>4.287499999999999E-2</v>
      </c>
    </row>
    <row r="16" spans="1:19" x14ac:dyDescent="0.2">
      <c r="B16" s="39">
        <v>4</v>
      </c>
      <c r="C16" s="41">
        <f t="shared" si="7"/>
        <v>0.1</v>
      </c>
      <c r="D16" s="42">
        <f t="shared" ref="D16:N16" si="9">D14*$C16</f>
        <v>1.2249999999999999E-2</v>
      </c>
      <c r="E16" s="42">
        <f t="shared" si="9"/>
        <v>6.9999999999999993E-3</v>
      </c>
      <c r="F16" s="42">
        <f t="shared" si="9"/>
        <v>4.4999999999999997E-3</v>
      </c>
      <c r="G16" s="42">
        <f t="shared" si="9"/>
        <v>4.4999999999999997E-3</v>
      </c>
      <c r="H16" s="42">
        <f t="shared" si="9"/>
        <v>8.2499999999999987E-3</v>
      </c>
      <c r="I16" s="42">
        <f t="shared" si="9"/>
        <v>2.6999999999999996E-2</v>
      </c>
      <c r="J16" s="42">
        <f t="shared" si="9"/>
        <v>8.2499999999999987E-3</v>
      </c>
      <c r="K16" s="42">
        <f t="shared" si="9"/>
        <v>4.4999999999999997E-3</v>
      </c>
      <c r="L16" s="42">
        <f t="shared" si="9"/>
        <v>4.4999999999999997E-3</v>
      </c>
      <c r="M16" s="42">
        <f t="shared" si="9"/>
        <v>6.9999999999999993E-3</v>
      </c>
      <c r="N16" s="42">
        <f t="shared" si="9"/>
        <v>1.2249999999999999E-2</v>
      </c>
    </row>
    <row r="17" spans="1:19" x14ac:dyDescent="0.2">
      <c r="B17" s="39">
        <v>3</v>
      </c>
      <c r="C17" s="41">
        <f t="shared" si="7"/>
        <v>0.05</v>
      </c>
      <c r="D17" s="42">
        <f t="shared" ref="D17:N17" si="10">D14*$C17</f>
        <v>6.1249999999999994E-3</v>
      </c>
      <c r="E17" s="42">
        <f t="shared" si="10"/>
        <v>3.4999999999999996E-3</v>
      </c>
      <c r="F17" s="42">
        <f t="shared" si="10"/>
        <v>2.2499999999999998E-3</v>
      </c>
      <c r="G17" s="42">
        <f t="shared" si="10"/>
        <v>2.2499999999999998E-3</v>
      </c>
      <c r="H17" s="42">
        <f t="shared" si="10"/>
        <v>4.1249999999999993E-3</v>
      </c>
      <c r="I17" s="42">
        <f t="shared" si="10"/>
        <v>1.3499999999999998E-2</v>
      </c>
      <c r="J17" s="42">
        <f t="shared" si="10"/>
        <v>4.1249999999999993E-3</v>
      </c>
      <c r="K17" s="42">
        <f t="shared" si="10"/>
        <v>2.2499999999999998E-3</v>
      </c>
      <c r="L17" s="42">
        <f t="shared" si="10"/>
        <v>2.2499999999999998E-3</v>
      </c>
      <c r="M17" s="42">
        <f t="shared" si="10"/>
        <v>3.4999999999999996E-3</v>
      </c>
      <c r="N17" s="42">
        <f t="shared" si="10"/>
        <v>6.1249999999999994E-3</v>
      </c>
    </row>
    <row r="18" spans="1:19" x14ac:dyDescent="0.2">
      <c r="B18" s="39">
        <v>2</v>
      </c>
      <c r="C18" s="41">
        <f t="shared" si="7"/>
        <v>0.05</v>
      </c>
      <c r="D18" s="42">
        <f t="shared" ref="D18:N18" si="11">D14*$C18</f>
        <v>6.1249999999999994E-3</v>
      </c>
      <c r="E18" s="42">
        <f t="shared" si="11"/>
        <v>3.4999999999999996E-3</v>
      </c>
      <c r="F18" s="42">
        <f t="shared" si="11"/>
        <v>2.2499999999999998E-3</v>
      </c>
      <c r="G18" s="42">
        <f t="shared" si="11"/>
        <v>2.2499999999999998E-3</v>
      </c>
      <c r="H18" s="42">
        <f t="shared" si="11"/>
        <v>4.1249999999999993E-3</v>
      </c>
      <c r="I18" s="42">
        <f t="shared" si="11"/>
        <v>1.3499999999999998E-2</v>
      </c>
      <c r="J18" s="42">
        <f t="shared" si="11"/>
        <v>4.1249999999999993E-3</v>
      </c>
      <c r="K18" s="42">
        <f t="shared" si="11"/>
        <v>2.2499999999999998E-3</v>
      </c>
      <c r="L18" s="42">
        <f t="shared" si="11"/>
        <v>2.2499999999999998E-3</v>
      </c>
      <c r="M18" s="42">
        <f t="shared" si="11"/>
        <v>3.4999999999999996E-3</v>
      </c>
      <c r="N18" s="42">
        <f t="shared" si="11"/>
        <v>6.1249999999999994E-3</v>
      </c>
    </row>
    <row r="19" spans="1:19" x14ac:dyDescent="0.2">
      <c r="B19" s="39">
        <v>1</v>
      </c>
      <c r="C19" s="41">
        <f t="shared" si="7"/>
        <v>0.1</v>
      </c>
      <c r="D19" s="42">
        <f t="shared" ref="D19:N19" si="12">D14*$C19</f>
        <v>1.2249999999999999E-2</v>
      </c>
      <c r="E19" s="42">
        <f t="shared" si="12"/>
        <v>6.9999999999999993E-3</v>
      </c>
      <c r="F19" s="42">
        <f t="shared" si="12"/>
        <v>4.4999999999999997E-3</v>
      </c>
      <c r="G19" s="42">
        <f t="shared" si="12"/>
        <v>4.4999999999999997E-3</v>
      </c>
      <c r="H19" s="42">
        <f t="shared" si="12"/>
        <v>8.2499999999999987E-3</v>
      </c>
      <c r="I19" s="42">
        <f t="shared" si="12"/>
        <v>2.6999999999999996E-2</v>
      </c>
      <c r="J19" s="42">
        <f t="shared" si="12"/>
        <v>8.2499999999999987E-3</v>
      </c>
      <c r="K19" s="42">
        <f t="shared" si="12"/>
        <v>4.4999999999999997E-3</v>
      </c>
      <c r="L19" s="42">
        <f t="shared" si="12"/>
        <v>4.4999999999999997E-3</v>
      </c>
      <c r="M19" s="42">
        <f t="shared" si="12"/>
        <v>6.9999999999999993E-3</v>
      </c>
      <c r="N19" s="42">
        <f t="shared" si="12"/>
        <v>1.2249999999999999E-2</v>
      </c>
    </row>
    <row r="20" spans="1:19" ht="13.5" thickBot="1" x14ac:dyDescent="0.25">
      <c r="B20" s="39">
        <v>0</v>
      </c>
      <c r="C20" s="41">
        <f t="shared" si="7"/>
        <v>0.35</v>
      </c>
      <c r="D20" s="42">
        <f t="shared" ref="D20:N20" si="13">D14*$C20</f>
        <v>4.287499999999999E-2</v>
      </c>
      <c r="E20" s="42">
        <f t="shared" si="13"/>
        <v>2.4499999999999997E-2</v>
      </c>
      <c r="F20" s="42">
        <f t="shared" si="13"/>
        <v>1.575E-2</v>
      </c>
      <c r="G20" s="42">
        <f t="shared" si="13"/>
        <v>1.575E-2</v>
      </c>
      <c r="H20" s="42">
        <f t="shared" si="13"/>
        <v>2.8874999999999994E-2</v>
      </c>
      <c r="I20" s="42">
        <f t="shared" si="13"/>
        <v>9.4499999999999987E-2</v>
      </c>
      <c r="J20" s="42">
        <f t="shared" si="13"/>
        <v>2.8874999999999994E-2</v>
      </c>
      <c r="K20" s="42">
        <f t="shared" si="13"/>
        <v>1.575E-2</v>
      </c>
      <c r="L20" s="42">
        <f t="shared" si="13"/>
        <v>1.575E-2</v>
      </c>
      <c r="M20" s="42">
        <f t="shared" si="13"/>
        <v>2.4499999999999997E-2</v>
      </c>
      <c r="N20" s="42">
        <f t="shared" si="13"/>
        <v>4.287499999999999E-2</v>
      </c>
    </row>
    <row r="21" spans="1:19" ht="13.5" thickBot="1" x14ac:dyDescent="0.25">
      <c r="A21" s="78">
        <f>A14+1</f>
        <v>3</v>
      </c>
      <c r="D21" s="62">
        <v>4.287499999999999E-2</v>
      </c>
      <c r="E21" s="63">
        <v>3.6749999999999998E-2</v>
      </c>
      <c r="F21" s="63">
        <v>2.8874999999999998E-2</v>
      </c>
      <c r="G21" s="63">
        <v>2.9874999999999999E-2</v>
      </c>
      <c r="H21" s="63">
        <v>5.137499999999999E-2</v>
      </c>
      <c r="I21" s="63">
        <v>0.15712499999999999</v>
      </c>
      <c r="J21" s="63">
        <v>9.1249999999999998E-2</v>
      </c>
      <c r="K21" s="63">
        <v>6.1874999999999999E-2</v>
      </c>
      <c r="L21" s="63">
        <v>6.1874999999999999E-2</v>
      </c>
      <c r="M21" s="63">
        <v>9.1249999999999998E-2</v>
      </c>
      <c r="N21" s="63">
        <v>0.15712499999999996</v>
      </c>
      <c r="O21" s="63">
        <v>5.137499999999999E-2</v>
      </c>
      <c r="P21" s="63">
        <v>2.9874999999999999E-2</v>
      </c>
      <c r="Q21" s="63">
        <v>2.8874999999999998E-2</v>
      </c>
      <c r="R21" s="63">
        <v>3.6749999999999998E-2</v>
      </c>
      <c r="S21" s="64">
        <v>4.287499999999999E-2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X28"/>
  <sheetViews>
    <sheetView zoomScale="85" zoomScaleNormal="85" workbookViewId="0"/>
  </sheetViews>
  <sheetFormatPr defaultColWidth="5.5703125" defaultRowHeight="12.75" x14ac:dyDescent="0.2"/>
  <cols>
    <col min="1" max="1" width="5.5703125" style="78" customWidth="1"/>
    <col min="2" max="2" width="5.5703125" style="17" customWidth="1"/>
    <col min="3" max="3" width="5.5703125" style="15" customWidth="1"/>
    <col min="4" max="16384" width="5.5703125" style="1"/>
  </cols>
  <sheetData>
    <row r="1" spans="1:24" ht="13.5" thickBot="1" x14ac:dyDescent="0.25"/>
    <row r="2" spans="1:24" x14ac:dyDescent="0.2">
      <c r="C2" s="71"/>
      <c r="D2" s="83" t="s">
        <v>21</v>
      </c>
      <c r="E2" s="84"/>
      <c r="F2" s="84"/>
      <c r="G2" s="84"/>
      <c r="H2" s="84"/>
      <c r="I2" s="84"/>
      <c r="J2" s="84"/>
      <c r="K2" s="84"/>
      <c r="L2" s="85"/>
    </row>
    <row r="3" spans="1:24" ht="13.5" thickBot="1" x14ac:dyDescent="0.25">
      <c r="C3" s="71"/>
      <c r="D3" s="86"/>
      <c r="E3" s="87"/>
      <c r="F3" s="87"/>
      <c r="G3" s="87"/>
      <c r="H3" s="87"/>
      <c r="I3" s="87"/>
      <c r="J3" s="87"/>
      <c r="K3" s="87"/>
      <c r="L3" s="88"/>
    </row>
    <row r="5" spans="1:24" s="17" customFormat="1" x14ac:dyDescent="0.2">
      <c r="A5" s="78"/>
      <c r="C5" s="16"/>
    </row>
    <row r="6" spans="1:24" s="17" customFormat="1" ht="13.5" thickBot="1" x14ac:dyDescent="0.25">
      <c r="A6" s="78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spans="1:24" ht="13.5" thickBot="1" x14ac:dyDescent="0.25">
      <c r="A7" s="78">
        <v>1</v>
      </c>
      <c r="D7" s="74">
        <v>0.35</v>
      </c>
      <c r="E7" s="75">
        <v>0.1</v>
      </c>
      <c r="F7" s="75">
        <v>0.05</v>
      </c>
      <c r="G7" s="75">
        <v>0.05</v>
      </c>
      <c r="H7" s="75">
        <v>0.1</v>
      </c>
      <c r="I7" s="76">
        <v>0.35</v>
      </c>
    </row>
    <row r="8" spans="1:24" x14ac:dyDescent="0.2">
      <c r="B8" s="39">
        <v>5</v>
      </c>
      <c r="C8" s="41">
        <f>D7</f>
        <v>0.35</v>
      </c>
      <c r="D8" s="42">
        <f t="shared" ref="D8:I8" si="0">D7*$C8</f>
        <v>0.12249999999999998</v>
      </c>
      <c r="E8" s="42">
        <f t="shared" si="0"/>
        <v>3.4999999999999996E-2</v>
      </c>
      <c r="F8" s="42">
        <f t="shared" si="0"/>
        <v>1.7499999999999998E-2</v>
      </c>
      <c r="G8" s="42">
        <f t="shared" si="0"/>
        <v>1.7499999999999998E-2</v>
      </c>
      <c r="H8" s="42">
        <f t="shared" si="0"/>
        <v>3.4999999999999996E-2</v>
      </c>
      <c r="I8" s="42">
        <f t="shared" si="0"/>
        <v>0.12249999999999998</v>
      </c>
    </row>
    <row r="9" spans="1:24" x14ac:dyDescent="0.2">
      <c r="B9" s="39">
        <v>4</v>
      </c>
      <c r="C9" s="41">
        <f>E7</f>
        <v>0.1</v>
      </c>
      <c r="D9" s="42">
        <f t="shared" ref="D9:I9" si="1">D7*$C9</f>
        <v>3.4999999999999996E-2</v>
      </c>
      <c r="E9" s="42">
        <f t="shared" si="1"/>
        <v>1.0000000000000002E-2</v>
      </c>
      <c r="F9" s="42">
        <f t="shared" si="1"/>
        <v>5.000000000000001E-3</v>
      </c>
      <c r="G9" s="42">
        <f t="shared" si="1"/>
        <v>5.000000000000001E-3</v>
      </c>
      <c r="H9" s="42">
        <f t="shared" si="1"/>
        <v>1.0000000000000002E-2</v>
      </c>
      <c r="I9" s="42">
        <f t="shared" si="1"/>
        <v>3.4999999999999996E-2</v>
      </c>
    </row>
    <row r="10" spans="1:24" x14ac:dyDescent="0.2">
      <c r="B10" s="39">
        <v>3</v>
      </c>
      <c r="C10" s="41">
        <f>F7</f>
        <v>0.05</v>
      </c>
      <c r="D10" s="42">
        <f t="shared" ref="D10:I10" si="2">D7*$C10</f>
        <v>1.7499999999999998E-2</v>
      </c>
      <c r="E10" s="42">
        <f t="shared" si="2"/>
        <v>5.000000000000001E-3</v>
      </c>
      <c r="F10" s="42">
        <f t="shared" si="2"/>
        <v>2.5000000000000005E-3</v>
      </c>
      <c r="G10" s="42">
        <f t="shared" si="2"/>
        <v>2.5000000000000005E-3</v>
      </c>
      <c r="H10" s="42">
        <f t="shared" si="2"/>
        <v>5.000000000000001E-3</v>
      </c>
      <c r="I10" s="42">
        <f t="shared" si="2"/>
        <v>1.7499999999999998E-2</v>
      </c>
    </row>
    <row r="11" spans="1:24" x14ac:dyDescent="0.2">
      <c r="B11" s="39">
        <v>2</v>
      </c>
      <c r="C11" s="41">
        <f>G7</f>
        <v>0.05</v>
      </c>
      <c r="D11" s="42">
        <f t="shared" ref="D11:I11" si="3">D7*$C11</f>
        <v>1.7499999999999998E-2</v>
      </c>
      <c r="E11" s="42">
        <f t="shared" si="3"/>
        <v>5.000000000000001E-3</v>
      </c>
      <c r="F11" s="42">
        <f>F7*$C11</f>
        <v>2.5000000000000005E-3</v>
      </c>
      <c r="G11" s="42">
        <f t="shared" si="3"/>
        <v>2.5000000000000005E-3</v>
      </c>
      <c r="H11" s="42">
        <f t="shared" si="3"/>
        <v>5.000000000000001E-3</v>
      </c>
      <c r="I11" s="42">
        <f t="shared" si="3"/>
        <v>1.7499999999999998E-2</v>
      </c>
    </row>
    <row r="12" spans="1:24" x14ac:dyDescent="0.2">
      <c r="B12" s="39">
        <v>1</v>
      </c>
      <c r="C12" s="41">
        <f>H7</f>
        <v>0.1</v>
      </c>
      <c r="D12" s="42">
        <f t="shared" ref="D12:I12" si="4">D7*$C12</f>
        <v>3.4999999999999996E-2</v>
      </c>
      <c r="E12" s="42">
        <f t="shared" si="4"/>
        <v>1.0000000000000002E-2</v>
      </c>
      <c r="F12" s="42">
        <f t="shared" si="4"/>
        <v>5.000000000000001E-3</v>
      </c>
      <c r="G12" s="42">
        <f t="shared" si="4"/>
        <v>5.000000000000001E-3</v>
      </c>
      <c r="H12" s="42">
        <f t="shared" si="4"/>
        <v>1.0000000000000002E-2</v>
      </c>
      <c r="I12" s="42">
        <f t="shared" si="4"/>
        <v>3.4999999999999996E-2</v>
      </c>
    </row>
    <row r="13" spans="1:24" x14ac:dyDescent="0.2">
      <c r="B13" s="39">
        <v>0</v>
      </c>
      <c r="C13" s="41">
        <f>I7</f>
        <v>0.35</v>
      </c>
      <c r="D13" s="42">
        <f t="shared" ref="D13:I13" si="5">D7*$C13</f>
        <v>0.12249999999999998</v>
      </c>
      <c r="E13" s="42">
        <f t="shared" si="5"/>
        <v>3.4999999999999996E-2</v>
      </c>
      <c r="F13" s="42">
        <f t="shared" si="5"/>
        <v>1.7499999999999998E-2</v>
      </c>
      <c r="G13" s="42">
        <f t="shared" si="5"/>
        <v>1.7499999999999998E-2</v>
      </c>
      <c r="H13" s="42">
        <f t="shared" si="5"/>
        <v>3.4999999999999996E-2</v>
      </c>
      <c r="I13" s="42">
        <f t="shared" si="5"/>
        <v>0.12249999999999998</v>
      </c>
    </row>
    <row r="14" spans="1:24" x14ac:dyDescent="0.2">
      <c r="A14" s="78">
        <f>A7+1</f>
        <v>2</v>
      </c>
      <c r="D14" s="40">
        <f>D13</f>
        <v>0.12249999999999998</v>
      </c>
      <c r="E14" s="40">
        <f>E13+D12</f>
        <v>6.9999999999999993E-2</v>
      </c>
      <c r="F14" s="40">
        <f>F13+E12+D11</f>
        <v>4.4999999999999998E-2</v>
      </c>
      <c r="G14" s="40">
        <f>G13+F12+E11+D10</f>
        <v>4.4999999999999998E-2</v>
      </c>
      <c r="H14" s="40">
        <f>H13+G12+F11+E10+D9</f>
        <v>8.249999999999999E-2</v>
      </c>
      <c r="I14" s="40">
        <f t="shared" ref="I14:N14" si="6">I13+H12+G11+F10+E9+D8</f>
        <v>0.26999999999999996</v>
      </c>
      <c r="J14" s="40">
        <f t="shared" si="6"/>
        <v>8.249999999999999E-2</v>
      </c>
      <c r="K14" s="40">
        <f t="shared" si="6"/>
        <v>4.4999999999999998E-2</v>
      </c>
      <c r="L14" s="40">
        <f t="shared" si="6"/>
        <v>4.4999999999999998E-2</v>
      </c>
      <c r="M14" s="40">
        <f t="shared" si="6"/>
        <v>6.9999999999999993E-2</v>
      </c>
      <c r="N14" s="40">
        <f t="shared" si="6"/>
        <v>0.12249999999999998</v>
      </c>
    </row>
    <row r="15" spans="1:24" x14ac:dyDescent="0.2">
      <c r="B15" s="39">
        <v>5</v>
      </c>
      <c r="C15" s="41">
        <f t="shared" ref="C15:C27" si="7">C8</f>
        <v>0.35</v>
      </c>
      <c r="D15" s="42">
        <f t="shared" ref="D15:N15" si="8">D14*$C15</f>
        <v>4.287499999999999E-2</v>
      </c>
      <c r="E15" s="42">
        <f t="shared" si="8"/>
        <v>2.4499999999999997E-2</v>
      </c>
      <c r="F15" s="42">
        <f t="shared" si="8"/>
        <v>1.575E-2</v>
      </c>
      <c r="G15" s="42">
        <f t="shared" si="8"/>
        <v>1.575E-2</v>
      </c>
      <c r="H15" s="42">
        <f t="shared" si="8"/>
        <v>2.8874999999999994E-2</v>
      </c>
      <c r="I15" s="42">
        <f t="shared" si="8"/>
        <v>9.4499999999999987E-2</v>
      </c>
      <c r="J15" s="42">
        <f t="shared" si="8"/>
        <v>2.8874999999999994E-2</v>
      </c>
      <c r="K15" s="42">
        <f t="shared" si="8"/>
        <v>1.575E-2</v>
      </c>
      <c r="L15" s="42">
        <f t="shared" si="8"/>
        <v>1.575E-2</v>
      </c>
      <c r="M15" s="42">
        <f t="shared" si="8"/>
        <v>2.4499999999999997E-2</v>
      </c>
      <c r="N15" s="42">
        <f t="shared" si="8"/>
        <v>4.287499999999999E-2</v>
      </c>
    </row>
    <row r="16" spans="1:24" x14ac:dyDescent="0.2">
      <c r="B16" s="39">
        <v>4</v>
      </c>
      <c r="C16" s="41">
        <f t="shared" si="7"/>
        <v>0.1</v>
      </c>
      <c r="D16" s="42">
        <f t="shared" ref="D16:N16" si="9">D14*$C16</f>
        <v>1.2249999999999999E-2</v>
      </c>
      <c r="E16" s="42">
        <f t="shared" si="9"/>
        <v>6.9999999999999993E-3</v>
      </c>
      <c r="F16" s="42">
        <f t="shared" si="9"/>
        <v>4.4999999999999997E-3</v>
      </c>
      <c r="G16" s="42">
        <f t="shared" si="9"/>
        <v>4.4999999999999997E-3</v>
      </c>
      <c r="H16" s="42">
        <f t="shared" si="9"/>
        <v>8.2499999999999987E-3</v>
      </c>
      <c r="I16" s="42">
        <f t="shared" si="9"/>
        <v>2.6999999999999996E-2</v>
      </c>
      <c r="J16" s="42">
        <f t="shared" si="9"/>
        <v>8.2499999999999987E-3</v>
      </c>
      <c r="K16" s="42">
        <f t="shared" si="9"/>
        <v>4.4999999999999997E-3</v>
      </c>
      <c r="L16" s="42">
        <f t="shared" si="9"/>
        <v>4.4999999999999997E-3</v>
      </c>
      <c r="M16" s="42">
        <f t="shared" si="9"/>
        <v>6.9999999999999993E-3</v>
      </c>
      <c r="N16" s="42">
        <f t="shared" si="9"/>
        <v>1.2249999999999999E-2</v>
      </c>
    </row>
    <row r="17" spans="1:24" x14ac:dyDescent="0.2">
      <c r="B17" s="39">
        <v>3</v>
      </c>
      <c r="C17" s="41">
        <f t="shared" si="7"/>
        <v>0.05</v>
      </c>
      <c r="D17" s="42">
        <f t="shared" ref="D17:N17" si="10">D14*$C17</f>
        <v>6.1249999999999994E-3</v>
      </c>
      <c r="E17" s="42">
        <f t="shared" si="10"/>
        <v>3.4999999999999996E-3</v>
      </c>
      <c r="F17" s="42">
        <f t="shared" si="10"/>
        <v>2.2499999999999998E-3</v>
      </c>
      <c r="G17" s="42">
        <f t="shared" si="10"/>
        <v>2.2499999999999998E-3</v>
      </c>
      <c r="H17" s="42">
        <f t="shared" si="10"/>
        <v>4.1249999999999993E-3</v>
      </c>
      <c r="I17" s="42">
        <f t="shared" si="10"/>
        <v>1.3499999999999998E-2</v>
      </c>
      <c r="J17" s="42">
        <f t="shared" si="10"/>
        <v>4.1249999999999993E-3</v>
      </c>
      <c r="K17" s="42">
        <f t="shared" si="10"/>
        <v>2.2499999999999998E-3</v>
      </c>
      <c r="L17" s="42">
        <f t="shared" si="10"/>
        <v>2.2499999999999998E-3</v>
      </c>
      <c r="M17" s="42">
        <f t="shared" si="10"/>
        <v>3.4999999999999996E-3</v>
      </c>
      <c r="N17" s="42">
        <f t="shared" si="10"/>
        <v>6.1249999999999994E-3</v>
      </c>
    </row>
    <row r="18" spans="1:24" x14ac:dyDescent="0.2">
      <c r="B18" s="39">
        <v>2</v>
      </c>
      <c r="C18" s="41">
        <f t="shared" si="7"/>
        <v>0.05</v>
      </c>
      <c r="D18" s="42">
        <f t="shared" ref="D18:N18" si="11">D14*$C18</f>
        <v>6.1249999999999994E-3</v>
      </c>
      <c r="E18" s="42">
        <f t="shared" si="11"/>
        <v>3.4999999999999996E-3</v>
      </c>
      <c r="F18" s="42">
        <f t="shared" si="11"/>
        <v>2.2499999999999998E-3</v>
      </c>
      <c r="G18" s="42">
        <f t="shared" si="11"/>
        <v>2.2499999999999998E-3</v>
      </c>
      <c r="H18" s="42">
        <f t="shared" si="11"/>
        <v>4.1249999999999993E-3</v>
      </c>
      <c r="I18" s="42">
        <f t="shared" si="11"/>
        <v>1.3499999999999998E-2</v>
      </c>
      <c r="J18" s="42">
        <f t="shared" si="11"/>
        <v>4.1249999999999993E-3</v>
      </c>
      <c r="K18" s="42">
        <f t="shared" si="11"/>
        <v>2.2499999999999998E-3</v>
      </c>
      <c r="L18" s="42">
        <f t="shared" si="11"/>
        <v>2.2499999999999998E-3</v>
      </c>
      <c r="M18" s="42">
        <f t="shared" si="11"/>
        <v>3.4999999999999996E-3</v>
      </c>
      <c r="N18" s="42">
        <f t="shared" si="11"/>
        <v>6.1249999999999994E-3</v>
      </c>
    </row>
    <row r="19" spans="1:24" x14ac:dyDescent="0.2">
      <c r="B19" s="39">
        <v>1</v>
      </c>
      <c r="C19" s="41">
        <f t="shared" si="7"/>
        <v>0.1</v>
      </c>
      <c r="D19" s="42">
        <f t="shared" ref="D19:N19" si="12">D14*$C19</f>
        <v>1.2249999999999999E-2</v>
      </c>
      <c r="E19" s="42">
        <f t="shared" si="12"/>
        <v>6.9999999999999993E-3</v>
      </c>
      <c r="F19" s="42">
        <f t="shared" si="12"/>
        <v>4.4999999999999997E-3</v>
      </c>
      <c r="G19" s="42">
        <f t="shared" si="12"/>
        <v>4.4999999999999997E-3</v>
      </c>
      <c r="H19" s="42">
        <f t="shared" si="12"/>
        <v>8.2499999999999987E-3</v>
      </c>
      <c r="I19" s="42">
        <f t="shared" si="12"/>
        <v>2.6999999999999996E-2</v>
      </c>
      <c r="J19" s="42">
        <f t="shared" si="12"/>
        <v>8.2499999999999987E-3</v>
      </c>
      <c r="K19" s="42">
        <f t="shared" si="12"/>
        <v>4.4999999999999997E-3</v>
      </c>
      <c r="L19" s="42">
        <f t="shared" si="12"/>
        <v>4.4999999999999997E-3</v>
      </c>
      <c r="M19" s="42">
        <f t="shared" si="12"/>
        <v>6.9999999999999993E-3</v>
      </c>
      <c r="N19" s="42">
        <f t="shared" si="12"/>
        <v>1.2249999999999999E-2</v>
      </c>
    </row>
    <row r="20" spans="1:24" x14ac:dyDescent="0.2">
      <c r="B20" s="39">
        <v>0</v>
      </c>
      <c r="C20" s="41">
        <f t="shared" si="7"/>
        <v>0.35</v>
      </c>
      <c r="D20" s="42">
        <f t="shared" ref="D20:N20" si="13">D14*$C20</f>
        <v>4.287499999999999E-2</v>
      </c>
      <c r="E20" s="42">
        <f t="shared" si="13"/>
        <v>2.4499999999999997E-2</v>
      </c>
      <c r="F20" s="42">
        <f t="shared" si="13"/>
        <v>1.575E-2</v>
      </c>
      <c r="G20" s="42">
        <f t="shared" si="13"/>
        <v>1.575E-2</v>
      </c>
      <c r="H20" s="42">
        <f t="shared" si="13"/>
        <v>2.8874999999999994E-2</v>
      </c>
      <c r="I20" s="42">
        <f t="shared" si="13"/>
        <v>9.4499999999999987E-2</v>
      </c>
      <c r="J20" s="42">
        <f t="shared" si="13"/>
        <v>2.8874999999999994E-2</v>
      </c>
      <c r="K20" s="42">
        <f t="shared" si="13"/>
        <v>1.575E-2</v>
      </c>
      <c r="L20" s="42">
        <f t="shared" si="13"/>
        <v>1.575E-2</v>
      </c>
      <c r="M20" s="42">
        <f t="shared" si="13"/>
        <v>2.4499999999999997E-2</v>
      </c>
      <c r="N20" s="42">
        <f t="shared" si="13"/>
        <v>4.287499999999999E-2</v>
      </c>
    </row>
    <row r="21" spans="1:24" x14ac:dyDescent="0.2">
      <c r="A21" s="78">
        <f>A14+1</f>
        <v>3</v>
      </c>
      <c r="D21" s="40">
        <f>D20</f>
        <v>4.287499999999999E-2</v>
      </c>
      <c r="E21" s="40">
        <f>E20+D19</f>
        <v>3.6749999999999998E-2</v>
      </c>
      <c r="F21" s="40">
        <f>F20+E19+D18</f>
        <v>2.8874999999999998E-2</v>
      </c>
      <c r="G21" s="40">
        <f>G20+F19+E18+D17</f>
        <v>2.9874999999999999E-2</v>
      </c>
      <c r="H21" s="40">
        <f>H20+G19+F18+E17+D16</f>
        <v>5.137499999999999E-2</v>
      </c>
      <c r="I21" s="40">
        <f t="shared" ref="I21:S21" si="14">I20+H19+G18+F17+E16+D15</f>
        <v>0.15712499999999999</v>
      </c>
      <c r="J21" s="40">
        <f t="shared" si="14"/>
        <v>9.1249999999999984E-2</v>
      </c>
      <c r="K21" s="40">
        <f t="shared" si="14"/>
        <v>6.1874999999999993E-2</v>
      </c>
      <c r="L21" s="40">
        <f t="shared" si="14"/>
        <v>6.1874999999999999E-2</v>
      </c>
      <c r="M21" s="40">
        <f t="shared" si="14"/>
        <v>9.1249999999999984E-2</v>
      </c>
      <c r="N21" s="40">
        <f t="shared" si="14"/>
        <v>0.15712499999999996</v>
      </c>
      <c r="O21" s="40">
        <f t="shared" si="14"/>
        <v>5.137499999999999E-2</v>
      </c>
      <c r="P21" s="40">
        <f t="shared" si="14"/>
        <v>2.9874999999999999E-2</v>
      </c>
      <c r="Q21" s="40">
        <f t="shared" si="14"/>
        <v>2.8874999999999998E-2</v>
      </c>
      <c r="R21" s="40">
        <f t="shared" si="14"/>
        <v>3.6749999999999998E-2</v>
      </c>
      <c r="S21" s="40">
        <f t="shared" si="14"/>
        <v>4.287499999999999E-2</v>
      </c>
    </row>
    <row r="22" spans="1:24" x14ac:dyDescent="0.2">
      <c r="B22" s="39">
        <v>5</v>
      </c>
      <c r="C22" s="41">
        <f t="shared" si="7"/>
        <v>0.35</v>
      </c>
      <c r="D22" s="42">
        <f t="shared" ref="D22:S22" si="15">D21*$C22</f>
        <v>1.5006249999999995E-2</v>
      </c>
      <c r="E22" s="42">
        <f t="shared" si="15"/>
        <v>1.2862499999999999E-2</v>
      </c>
      <c r="F22" s="42">
        <f t="shared" si="15"/>
        <v>1.0106249999999999E-2</v>
      </c>
      <c r="G22" s="42">
        <f t="shared" si="15"/>
        <v>1.0456249999999999E-2</v>
      </c>
      <c r="H22" s="42">
        <f t="shared" si="15"/>
        <v>1.7981249999999994E-2</v>
      </c>
      <c r="I22" s="42">
        <f t="shared" si="15"/>
        <v>5.4993749999999994E-2</v>
      </c>
      <c r="J22" s="42">
        <f t="shared" si="15"/>
        <v>3.1937499999999994E-2</v>
      </c>
      <c r="K22" s="42">
        <f t="shared" si="15"/>
        <v>2.1656249999999995E-2</v>
      </c>
      <c r="L22" s="42">
        <f t="shared" si="15"/>
        <v>2.1656249999999998E-2</v>
      </c>
      <c r="M22" s="42">
        <f t="shared" si="15"/>
        <v>3.1937499999999994E-2</v>
      </c>
      <c r="N22" s="42">
        <f t="shared" si="15"/>
        <v>5.499374999999998E-2</v>
      </c>
      <c r="O22" s="42">
        <f t="shared" si="15"/>
        <v>1.7981249999999994E-2</v>
      </c>
      <c r="P22" s="42">
        <f t="shared" si="15"/>
        <v>1.0456249999999999E-2</v>
      </c>
      <c r="Q22" s="42">
        <f t="shared" si="15"/>
        <v>1.0106249999999999E-2</v>
      </c>
      <c r="R22" s="42">
        <f t="shared" si="15"/>
        <v>1.2862499999999999E-2</v>
      </c>
      <c r="S22" s="42">
        <f t="shared" si="15"/>
        <v>1.5006249999999995E-2</v>
      </c>
    </row>
    <row r="23" spans="1:24" x14ac:dyDescent="0.2">
      <c r="B23" s="39">
        <v>4</v>
      </c>
      <c r="C23" s="41">
        <f t="shared" si="7"/>
        <v>0.1</v>
      </c>
      <c r="D23" s="42">
        <f t="shared" ref="D23:S23" si="16">D21*$C23</f>
        <v>4.2874999999999988E-3</v>
      </c>
      <c r="E23" s="42">
        <f t="shared" si="16"/>
        <v>3.6749999999999999E-3</v>
      </c>
      <c r="F23" s="42">
        <f t="shared" si="16"/>
        <v>2.8874999999999999E-3</v>
      </c>
      <c r="G23" s="42">
        <f t="shared" si="16"/>
        <v>2.9875000000000001E-3</v>
      </c>
      <c r="H23" s="42">
        <f t="shared" si="16"/>
        <v>5.1374999999999997E-3</v>
      </c>
      <c r="I23" s="42">
        <f t="shared" si="16"/>
        <v>1.5712500000000001E-2</v>
      </c>
      <c r="J23" s="42">
        <f t="shared" si="16"/>
        <v>9.1249999999999994E-3</v>
      </c>
      <c r="K23" s="42">
        <f t="shared" si="16"/>
        <v>6.1874999999999994E-3</v>
      </c>
      <c r="L23" s="42">
        <f t="shared" si="16"/>
        <v>6.1875000000000003E-3</v>
      </c>
      <c r="M23" s="42">
        <f t="shared" si="16"/>
        <v>9.1249999999999994E-3</v>
      </c>
      <c r="N23" s="42">
        <f t="shared" si="16"/>
        <v>1.5712499999999997E-2</v>
      </c>
      <c r="O23" s="42">
        <f t="shared" si="16"/>
        <v>5.1374999999999997E-3</v>
      </c>
      <c r="P23" s="42">
        <f t="shared" si="16"/>
        <v>2.9875000000000001E-3</v>
      </c>
      <c r="Q23" s="42">
        <f t="shared" si="16"/>
        <v>2.8874999999999999E-3</v>
      </c>
      <c r="R23" s="42">
        <f t="shared" si="16"/>
        <v>3.6749999999999999E-3</v>
      </c>
      <c r="S23" s="42">
        <f t="shared" si="16"/>
        <v>4.2874999999999988E-3</v>
      </c>
    </row>
    <row r="24" spans="1:24" x14ac:dyDescent="0.2">
      <c r="B24" s="39">
        <v>3</v>
      </c>
      <c r="C24" s="41">
        <f t="shared" si="7"/>
        <v>0.05</v>
      </c>
      <c r="D24" s="42">
        <f t="shared" ref="D24:S24" si="17">D21*$C24</f>
        <v>2.1437499999999994E-3</v>
      </c>
      <c r="E24" s="42">
        <f t="shared" si="17"/>
        <v>1.8374999999999999E-3</v>
      </c>
      <c r="F24" s="42">
        <f t="shared" si="17"/>
        <v>1.4437499999999999E-3</v>
      </c>
      <c r="G24" s="42">
        <f t="shared" si="17"/>
        <v>1.4937500000000001E-3</v>
      </c>
      <c r="H24" s="42">
        <f t="shared" si="17"/>
        <v>2.5687499999999999E-3</v>
      </c>
      <c r="I24" s="42">
        <f t="shared" si="17"/>
        <v>7.8562500000000004E-3</v>
      </c>
      <c r="J24" s="42">
        <f t="shared" si="17"/>
        <v>4.5624999999999997E-3</v>
      </c>
      <c r="K24" s="42">
        <f t="shared" si="17"/>
        <v>3.0937499999999997E-3</v>
      </c>
      <c r="L24" s="42">
        <f t="shared" si="17"/>
        <v>3.0937500000000001E-3</v>
      </c>
      <c r="M24" s="42">
        <f t="shared" si="17"/>
        <v>4.5624999999999997E-3</v>
      </c>
      <c r="N24" s="42">
        <f t="shared" si="17"/>
        <v>7.8562499999999987E-3</v>
      </c>
      <c r="O24" s="42">
        <f t="shared" si="17"/>
        <v>2.5687499999999999E-3</v>
      </c>
      <c r="P24" s="42">
        <f t="shared" si="17"/>
        <v>1.4937500000000001E-3</v>
      </c>
      <c r="Q24" s="42">
        <f t="shared" si="17"/>
        <v>1.4437499999999999E-3</v>
      </c>
      <c r="R24" s="42">
        <f t="shared" si="17"/>
        <v>1.8374999999999999E-3</v>
      </c>
      <c r="S24" s="42">
        <f t="shared" si="17"/>
        <v>2.1437499999999994E-3</v>
      </c>
    </row>
    <row r="25" spans="1:24" x14ac:dyDescent="0.2">
      <c r="B25" s="39">
        <v>2</v>
      </c>
      <c r="C25" s="41">
        <f t="shared" si="7"/>
        <v>0.05</v>
      </c>
      <c r="D25" s="42">
        <f t="shared" ref="D25:S25" si="18">D21*$C25</f>
        <v>2.1437499999999994E-3</v>
      </c>
      <c r="E25" s="42">
        <f t="shared" si="18"/>
        <v>1.8374999999999999E-3</v>
      </c>
      <c r="F25" s="42">
        <f t="shared" si="18"/>
        <v>1.4437499999999999E-3</v>
      </c>
      <c r="G25" s="42">
        <f t="shared" si="18"/>
        <v>1.4937500000000001E-3</v>
      </c>
      <c r="H25" s="42">
        <f t="shared" si="18"/>
        <v>2.5687499999999999E-3</v>
      </c>
      <c r="I25" s="42">
        <f t="shared" si="18"/>
        <v>7.8562500000000004E-3</v>
      </c>
      <c r="J25" s="42">
        <f t="shared" si="18"/>
        <v>4.5624999999999997E-3</v>
      </c>
      <c r="K25" s="42">
        <f t="shared" si="18"/>
        <v>3.0937499999999997E-3</v>
      </c>
      <c r="L25" s="42">
        <f t="shared" si="18"/>
        <v>3.0937500000000001E-3</v>
      </c>
      <c r="M25" s="42">
        <f t="shared" si="18"/>
        <v>4.5624999999999997E-3</v>
      </c>
      <c r="N25" s="42">
        <f t="shared" si="18"/>
        <v>7.8562499999999987E-3</v>
      </c>
      <c r="O25" s="42">
        <f t="shared" si="18"/>
        <v>2.5687499999999999E-3</v>
      </c>
      <c r="P25" s="42">
        <f t="shared" si="18"/>
        <v>1.4937500000000001E-3</v>
      </c>
      <c r="Q25" s="42">
        <f t="shared" si="18"/>
        <v>1.4437499999999999E-3</v>
      </c>
      <c r="R25" s="42">
        <f t="shared" si="18"/>
        <v>1.8374999999999999E-3</v>
      </c>
      <c r="S25" s="42">
        <f t="shared" si="18"/>
        <v>2.1437499999999994E-3</v>
      </c>
    </row>
    <row r="26" spans="1:24" x14ac:dyDescent="0.2">
      <c r="B26" s="39">
        <v>1</v>
      </c>
      <c r="C26" s="41">
        <f t="shared" si="7"/>
        <v>0.1</v>
      </c>
      <c r="D26" s="42">
        <f t="shared" ref="D26:S26" si="19">D21*$C26</f>
        <v>4.2874999999999988E-3</v>
      </c>
      <c r="E26" s="42">
        <f t="shared" si="19"/>
        <v>3.6749999999999999E-3</v>
      </c>
      <c r="F26" s="42">
        <f t="shared" si="19"/>
        <v>2.8874999999999999E-3</v>
      </c>
      <c r="G26" s="42">
        <f t="shared" si="19"/>
        <v>2.9875000000000001E-3</v>
      </c>
      <c r="H26" s="42">
        <f t="shared" si="19"/>
        <v>5.1374999999999997E-3</v>
      </c>
      <c r="I26" s="42">
        <f t="shared" si="19"/>
        <v>1.5712500000000001E-2</v>
      </c>
      <c r="J26" s="42">
        <f t="shared" si="19"/>
        <v>9.1249999999999994E-3</v>
      </c>
      <c r="K26" s="42">
        <f t="shared" si="19"/>
        <v>6.1874999999999994E-3</v>
      </c>
      <c r="L26" s="42">
        <f t="shared" si="19"/>
        <v>6.1875000000000003E-3</v>
      </c>
      <c r="M26" s="42">
        <f t="shared" si="19"/>
        <v>9.1249999999999994E-3</v>
      </c>
      <c r="N26" s="42">
        <f t="shared" si="19"/>
        <v>1.5712499999999997E-2</v>
      </c>
      <c r="O26" s="42">
        <f t="shared" si="19"/>
        <v>5.1374999999999997E-3</v>
      </c>
      <c r="P26" s="42">
        <f t="shared" si="19"/>
        <v>2.9875000000000001E-3</v>
      </c>
      <c r="Q26" s="42">
        <f t="shared" si="19"/>
        <v>2.8874999999999999E-3</v>
      </c>
      <c r="R26" s="42">
        <f t="shared" si="19"/>
        <v>3.6749999999999999E-3</v>
      </c>
      <c r="S26" s="42">
        <f t="shared" si="19"/>
        <v>4.2874999999999988E-3</v>
      </c>
    </row>
    <row r="27" spans="1:24" ht="13.5" thickBot="1" x14ac:dyDescent="0.25">
      <c r="B27" s="39">
        <v>0</v>
      </c>
      <c r="C27" s="41">
        <f t="shared" si="7"/>
        <v>0.35</v>
      </c>
      <c r="D27" s="42">
        <f t="shared" ref="D27:S27" si="20">D21*$C27</f>
        <v>1.5006249999999995E-2</v>
      </c>
      <c r="E27" s="42">
        <f t="shared" si="20"/>
        <v>1.2862499999999999E-2</v>
      </c>
      <c r="F27" s="42">
        <f t="shared" si="20"/>
        <v>1.0106249999999999E-2</v>
      </c>
      <c r="G27" s="42">
        <f t="shared" si="20"/>
        <v>1.0456249999999999E-2</v>
      </c>
      <c r="H27" s="42">
        <f t="shared" si="20"/>
        <v>1.7981249999999994E-2</v>
      </c>
      <c r="I27" s="42">
        <f t="shared" si="20"/>
        <v>5.4993749999999994E-2</v>
      </c>
      <c r="J27" s="42">
        <f t="shared" si="20"/>
        <v>3.1937499999999994E-2</v>
      </c>
      <c r="K27" s="42">
        <f t="shared" si="20"/>
        <v>2.1656249999999995E-2</v>
      </c>
      <c r="L27" s="42">
        <f t="shared" si="20"/>
        <v>2.1656249999999998E-2</v>
      </c>
      <c r="M27" s="42">
        <f t="shared" si="20"/>
        <v>3.1937499999999994E-2</v>
      </c>
      <c r="N27" s="42">
        <f t="shared" si="20"/>
        <v>5.499374999999998E-2</v>
      </c>
      <c r="O27" s="42">
        <f t="shared" si="20"/>
        <v>1.7981249999999994E-2</v>
      </c>
      <c r="P27" s="42">
        <f t="shared" si="20"/>
        <v>1.0456249999999999E-2</v>
      </c>
      <c r="Q27" s="42">
        <f t="shared" si="20"/>
        <v>1.0106249999999999E-2</v>
      </c>
      <c r="R27" s="42">
        <f t="shared" si="20"/>
        <v>1.2862499999999999E-2</v>
      </c>
      <c r="S27" s="42">
        <f t="shared" si="20"/>
        <v>1.5006249999999995E-2</v>
      </c>
    </row>
    <row r="28" spans="1:24" ht="13.5" thickBot="1" x14ac:dyDescent="0.25">
      <c r="A28" s="78">
        <f>A21+1</f>
        <v>4</v>
      </c>
      <c r="D28" s="62">
        <v>1.5006249999999995E-2</v>
      </c>
      <c r="E28" s="63">
        <v>1.7149999999999999E-2</v>
      </c>
      <c r="F28" s="63">
        <v>1.5924999999999998E-2</v>
      </c>
      <c r="G28" s="63">
        <v>1.7324999999999997E-2</v>
      </c>
      <c r="H28" s="63">
        <v>2.8537499999999993E-2</v>
      </c>
      <c r="I28" s="63">
        <v>8.1749999999999989E-2</v>
      </c>
      <c r="J28" s="63">
        <v>6.7462500000000009E-2</v>
      </c>
      <c r="K28" s="63">
        <v>5.4299999999999994E-2</v>
      </c>
      <c r="L28" s="63">
        <v>5.5856249999999996E-2</v>
      </c>
      <c r="M28" s="63">
        <v>7.9474999999999976E-2</v>
      </c>
      <c r="N28" s="63">
        <v>0.13442499999999996</v>
      </c>
      <c r="O28" s="63">
        <v>7.947499999999999E-2</v>
      </c>
      <c r="P28" s="63">
        <v>5.5856249999999996E-2</v>
      </c>
      <c r="Q28" s="63">
        <v>5.4300000000000001E-2</v>
      </c>
      <c r="R28" s="63">
        <v>6.7462499999999981E-2</v>
      </c>
      <c r="S28" s="63">
        <v>8.1749999999999975E-2</v>
      </c>
      <c r="T28" s="63">
        <v>2.8537499999999993E-2</v>
      </c>
      <c r="U28" s="63">
        <v>1.7325E-2</v>
      </c>
      <c r="V28" s="63">
        <v>1.5924999999999998E-2</v>
      </c>
      <c r="W28" s="63">
        <v>1.7149999999999999E-2</v>
      </c>
      <c r="X28" s="64">
        <v>1.5006249999999995E-2</v>
      </c>
    </row>
  </sheetData>
  <mergeCells count="1">
    <mergeCell ref="D2:L3"/>
  </mergeCells>
  <phoneticPr fontId="1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DI152"/>
  <sheetViews>
    <sheetView zoomScale="85" zoomScaleNormal="85" workbookViewId="0"/>
  </sheetViews>
  <sheetFormatPr defaultColWidth="5.5703125" defaultRowHeight="12.75" customHeight="1" x14ac:dyDescent="0.2"/>
  <cols>
    <col min="1" max="1" width="5.42578125" style="78" customWidth="1"/>
    <col min="2" max="6" width="4" style="10" hidden="1" customWidth="1"/>
    <col min="7" max="9" width="4" style="15" hidden="1" customWidth="1"/>
    <col min="10" max="10" width="4" style="16" hidden="1" customWidth="1"/>
    <col min="11" max="11" width="5.5703125" style="17" customWidth="1"/>
    <col min="12" max="12" width="5.42578125" style="15" customWidth="1"/>
    <col min="13" max="13" width="5.42578125" style="1" customWidth="1"/>
    <col min="14" max="16384" width="5.5703125" style="1"/>
  </cols>
  <sheetData>
    <row r="1" spans="1:113" ht="12.75" customHeight="1" thickBot="1" x14ac:dyDescent="0.25"/>
    <row r="2" spans="1:113" ht="12.75" customHeight="1" thickBot="1" x14ac:dyDescent="0.25">
      <c r="B2" s="11"/>
      <c r="C2" s="65"/>
      <c r="D2" s="65"/>
      <c r="E2" s="65"/>
      <c r="F2" s="66"/>
      <c r="G2" s="67"/>
      <c r="H2" s="68"/>
      <c r="I2" s="68"/>
      <c r="J2" s="69"/>
      <c r="K2" s="3"/>
      <c r="M2" s="90" t="s">
        <v>34</v>
      </c>
      <c r="N2" s="91"/>
      <c r="O2" s="91"/>
      <c r="P2" s="91"/>
      <c r="Q2" s="91"/>
      <c r="R2" s="91"/>
      <c r="S2" s="91"/>
      <c r="T2" s="91"/>
      <c r="U2" s="92"/>
    </row>
    <row r="3" spans="1:113" ht="12.75" customHeight="1" thickBot="1" x14ac:dyDescent="0.25">
      <c r="C3" s="70"/>
      <c r="D3" s="70"/>
      <c r="E3" s="70"/>
      <c r="F3" s="70"/>
      <c r="G3" s="71"/>
      <c r="H3" s="71"/>
      <c r="I3" s="71"/>
      <c r="J3" s="72"/>
      <c r="K3" s="3"/>
      <c r="M3" s="93"/>
      <c r="N3" s="94"/>
      <c r="O3" s="94"/>
      <c r="P3" s="94"/>
      <c r="Q3" s="94"/>
      <c r="R3" s="94"/>
      <c r="S3" s="94"/>
      <c r="T3" s="94"/>
      <c r="U3" s="95"/>
    </row>
    <row r="5" spans="1:113" s="17" customFormat="1" ht="12.75" customHeight="1" x14ac:dyDescent="0.2">
      <c r="A5" s="78"/>
      <c r="B5" s="89"/>
      <c r="C5" s="89"/>
      <c r="D5" s="89"/>
      <c r="E5" s="10"/>
      <c r="F5" s="10"/>
      <c r="G5" s="16"/>
      <c r="H5" s="16"/>
      <c r="I5" s="16"/>
      <c r="J5" s="16"/>
      <c r="L5" s="16"/>
    </row>
    <row r="6" spans="1:113" s="17" customFormat="1" ht="12.75" customHeight="1" thickBot="1" x14ac:dyDescent="0.25">
      <c r="A6" s="78"/>
      <c r="B6" s="50" t="s">
        <v>6</v>
      </c>
      <c r="C6" s="34" t="s">
        <v>7</v>
      </c>
      <c r="D6" s="38" t="s">
        <v>8</v>
      </c>
      <c r="E6" s="37" t="s">
        <v>9</v>
      </c>
      <c r="F6" s="35" t="s">
        <v>10</v>
      </c>
      <c r="G6" s="44" t="s">
        <v>0</v>
      </c>
      <c r="H6" s="45"/>
      <c r="I6" s="45"/>
      <c r="J6" s="52" t="s">
        <v>1</v>
      </c>
      <c r="K6" s="17" t="s">
        <v>2</v>
      </c>
      <c r="L6" s="15" t="s">
        <v>3</v>
      </c>
      <c r="M6" s="39">
        <v>0</v>
      </c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9">
        <v>13</v>
      </c>
      <c r="AA6" s="39">
        <v>14</v>
      </c>
      <c r="AB6" s="39">
        <v>15</v>
      </c>
      <c r="AC6" s="39">
        <v>16</v>
      </c>
      <c r="AD6" s="39">
        <v>17</v>
      </c>
      <c r="AE6" s="39">
        <v>18</v>
      </c>
      <c r="AF6" s="39">
        <v>19</v>
      </c>
      <c r="AG6" s="39">
        <v>20</v>
      </c>
      <c r="AH6" s="39">
        <v>21</v>
      </c>
      <c r="AI6" s="39">
        <v>22</v>
      </c>
      <c r="AJ6" s="39">
        <v>23</v>
      </c>
      <c r="AK6" s="39">
        <v>24</v>
      </c>
      <c r="AL6" s="39">
        <v>25</v>
      </c>
      <c r="AM6" s="39">
        <v>26</v>
      </c>
      <c r="AN6" s="39">
        <v>27</v>
      </c>
      <c r="AO6" s="39">
        <v>28</v>
      </c>
      <c r="AP6" s="39">
        <v>29</v>
      </c>
      <c r="AQ6" s="39">
        <v>30</v>
      </c>
      <c r="AR6" s="39">
        <v>31</v>
      </c>
      <c r="AS6" s="39">
        <v>32</v>
      </c>
      <c r="AT6" s="39">
        <v>33</v>
      </c>
      <c r="AU6" s="39">
        <v>34</v>
      </c>
      <c r="AV6" s="39">
        <v>35</v>
      </c>
      <c r="AW6" s="39">
        <v>36</v>
      </c>
      <c r="AX6" s="39">
        <v>37</v>
      </c>
      <c r="AY6" s="39">
        <v>38</v>
      </c>
      <c r="AZ6" s="39">
        <v>39</v>
      </c>
      <c r="BA6" s="39">
        <v>40</v>
      </c>
      <c r="BB6" s="39">
        <v>41</v>
      </c>
      <c r="BC6" s="39">
        <v>42</v>
      </c>
      <c r="BD6" s="39">
        <v>43</v>
      </c>
      <c r="BE6" s="39">
        <v>44</v>
      </c>
      <c r="BF6" s="39">
        <v>45</v>
      </c>
      <c r="BG6" s="39">
        <v>46</v>
      </c>
      <c r="BH6" s="39">
        <v>47</v>
      </c>
      <c r="BI6" s="39">
        <v>48</v>
      </c>
      <c r="BJ6" s="39">
        <v>49</v>
      </c>
      <c r="BK6" s="39">
        <v>50</v>
      </c>
      <c r="BL6" s="39">
        <v>51</v>
      </c>
      <c r="BM6" s="39">
        <v>52</v>
      </c>
      <c r="BN6" s="39">
        <v>53</v>
      </c>
      <c r="BO6" s="39">
        <v>54</v>
      </c>
      <c r="BP6" s="39">
        <v>55</v>
      </c>
      <c r="BQ6" s="39">
        <v>56</v>
      </c>
      <c r="BR6" s="39">
        <v>57</v>
      </c>
      <c r="BS6" s="39">
        <v>58</v>
      </c>
      <c r="BT6" s="39">
        <v>59</v>
      </c>
      <c r="BU6" s="39">
        <v>60</v>
      </c>
      <c r="BV6" s="39">
        <v>61</v>
      </c>
      <c r="BW6" s="39">
        <v>62</v>
      </c>
      <c r="BX6" s="39">
        <v>63</v>
      </c>
      <c r="BY6" s="39">
        <v>64</v>
      </c>
      <c r="BZ6" s="39">
        <v>65</v>
      </c>
      <c r="CA6" s="39">
        <v>66</v>
      </c>
      <c r="CB6" s="39">
        <v>67</v>
      </c>
      <c r="CC6" s="39">
        <v>68</v>
      </c>
      <c r="CD6" s="39">
        <v>69</v>
      </c>
      <c r="CE6" s="39">
        <v>70</v>
      </c>
      <c r="CF6" s="39">
        <v>71</v>
      </c>
      <c r="CG6" s="39">
        <v>72</v>
      </c>
      <c r="CH6" s="39">
        <v>73</v>
      </c>
      <c r="CI6" s="39">
        <v>74</v>
      </c>
      <c r="CJ6" s="39">
        <v>75</v>
      </c>
      <c r="CK6" s="39">
        <v>76</v>
      </c>
      <c r="CL6" s="39">
        <v>77</v>
      </c>
      <c r="CM6" s="39">
        <v>78</v>
      </c>
      <c r="CN6" s="39">
        <v>79</v>
      </c>
      <c r="CO6" s="39">
        <v>80</v>
      </c>
      <c r="CP6" s="39">
        <v>81</v>
      </c>
      <c r="CQ6" s="39">
        <v>82</v>
      </c>
      <c r="CR6" s="39">
        <v>83</v>
      </c>
      <c r="CS6" s="39">
        <v>84</v>
      </c>
      <c r="CT6" s="39">
        <v>85</v>
      </c>
      <c r="CU6" s="39">
        <v>86</v>
      </c>
      <c r="CV6" s="39">
        <v>87</v>
      </c>
      <c r="CW6" s="39">
        <v>88</v>
      </c>
      <c r="CX6" s="39">
        <v>89</v>
      </c>
      <c r="CY6" s="39">
        <v>90</v>
      </c>
      <c r="CZ6" s="39">
        <v>91</v>
      </c>
      <c r="DA6" s="39">
        <v>92</v>
      </c>
      <c r="DB6" s="39">
        <v>93</v>
      </c>
      <c r="DC6" s="39">
        <v>94</v>
      </c>
      <c r="DD6" s="39">
        <v>95</v>
      </c>
      <c r="DE6" s="39">
        <v>96</v>
      </c>
      <c r="DF6" s="39">
        <v>97</v>
      </c>
      <c r="DG6" s="39">
        <v>98</v>
      </c>
      <c r="DH6" s="39">
        <v>99</v>
      </c>
      <c r="DI6" s="39">
        <v>100</v>
      </c>
    </row>
    <row r="7" spans="1:113" ht="12.75" customHeight="1" thickBot="1" x14ac:dyDescent="0.25"/>
    <row r="8" spans="1:113" ht="12.75" customHeight="1" thickBot="1" x14ac:dyDescent="0.25">
      <c r="C8" s="36">
        <v>0</v>
      </c>
      <c r="D8" s="14">
        <v>0</v>
      </c>
    </row>
    <row r="9" spans="1:113" ht="12.75" customHeight="1" x14ac:dyDescent="0.2">
      <c r="B9" s="12"/>
      <c r="E9" s="12"/>
      <c r="F9" s="12"/>
      <c r="G9" s="18"/>
      <c r="H9" s="19"/>
      <c r="I9" s="20"/>
      <c r="J9" s="53">
        <f t="shared" ref="J9:J14" si="0">K9^2</f>
        <v>25</v>
      </c>
      <c r="K9" s="39">
        <v>5</v>
      </c>
      <c r="L9" s="41">
        <f>'c1'!I7</f>
        <v>0.35</v>
      </c>
    </row>
    <row r="10" spans="1:113" ht="12.75" customHeight="1" x14ac:dyDescent="0.2">
      <c r="G10" s="21"/>
      <c r="I10" s="22"/>
      <c r="J10" s="54">
        <f t="shared" si="0"/>
        <v>16</v>
      </c>
      <c r="K10" s="39">
        <v>4</v>
      </c>
      <c r="L10" s="41">
        <f>'c1'!H7</f>
        <v>0.1</v>
      </c>
    </row>
    <row r="11" spans="1:113" ht="12.75" customHeight="1" x14ac:dyDescent="0.2">
      <c r="G11" s="21"/>
      <c r="I11" s="22"/>
      <c r="J11" s="54">
        <f t="shared" si="0"/>
        <v>9</v>
      </c>
      <c r="K11" s="39">
        <v>3</v>
      </c>
      <c r="L11" s="41">
        <f>'c1'!G7</f>
        <v>0.05</v>
      </c>
    </row>
    <row r="12" spans="1:113" ht="12.75" customHeight="1" x14ac:dyDescent="0.2">
      <c r="G12" s="21"/>
      <c r="I12" s="22"/>
      <c r="J12" s="54">
        <f t="shared" si="0"/>
        <v>4</v>
      </c>
      <c r="K12" s="39">
        <v>2</v>
      </c>
      <c r="L12" s="41">
        <f>'c1'!F7</f>
        <v>0.05</v>
      </c>
    </row>
    <row r="13" spans="1:113" ht="12.75" customHeight="1" x14ac:dyDescent="0.2">
      <c r="G13" s="21"/>
      <c r="I13" s="22"/>
      <c r="J13" s="54">
        <f t="shared" si="0"/>
        <v>1</v>
      </c>
      <c r="K13" s="39">
        <v>1</v>
      </c>
      <c r="L13" s="41">
        <f>'c1'!E7</f>
        <v>0.1</v>
      </c>
    </row>
    <row r="14" spans="1:113" ht="12.75" customHeight="1" thickBot="1" x14ac:dyDescent="0.25">
      <c r="G14" s="23">
        <f>SUM(L9:L14)</f>
        <v>0.99999999999999989</v>
      </c>
      <c r="H14" s="24"/>
      <c r="I14" s="24"/>
      <c r="J14" s="55">
        <f t="shared" si="0"/>
        <v>0</v>
      </c>
      <c r="K14" s="39">
        <v>0</v>
      </c>
      <c r="L14" s="41">
        <f>'c1'!D7</f>
        <v>0.35</v>
      </c>
    </row>
    <row r="15" spans="1:113" ht="12.75" customHeight="1" thickBot="1" x14ac:dyDescent="0.25">
      <c r="A15" s="78">
        <v>1</v>
      </c>
      <c r="B15" s="51">
        <f>SQRT(D15)</f>
        <v>2.2022715545545237</v>
      </c>
      <c r="C15" s="13">
        <f>C8+E15</f>
        <v>2.5</v>
      </c>
      <c r="D15" s="14">
        <f>D8+F15</f>
        <v>4.8499999999999979</v>
      </c>
      <c r="E15" s="36">
        <f>SUMPRODUCT(K9:K14,L9:L14)</f>
        <v>2.5</v>
      </c>
      <c r="F15" s="14">
        <f>SUMPRODUCT(J9:J14,L9:L14)-SUMPRODUCT(L9:L14,K9:K14)^2</f>
        <v>4.8499999999999979</v>
      </c>
      <c r="G15" s="25"/>
      <c r="H15" s="26"/>
      <c r="I15" s="26"/>
      <c r="J15" s="27"/>
      <c r="M15" s="74">
        <f>L14</f>
        <v>0.35</v>
      </c>
      <c r="N15" s="75">
        <f>L13</f>
        <v>0.1</v>
      </c>
      <c r="O15" s="75">
        <f>L12</f>
        <v>0.05</v>
      </c>
      <c r="P15" s="75">
        <f>L11</f>
        <v>0.05</v>
      </c>
      <c r="Q15" s="75">
        <f>L10</f>
        <v>0.1</v>
      </c>
      <c r="R15" s="76">
        <f>L9</f>
        <v>0.35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</row>
    <row r="16" spans="1:113" ht="12.75" customHeight="1" x14ac:dyDescent="0.2">
      <c r="B16" s="12"/>
      <c r="C16" s="12"/>
      <c r="D16" s="12"/>
      <c r="E16" s="12"/>
      <c r="F16" s="12"/>
      <c r="G16" s="18"/>
      <c r="H16" s="19"/>
      <c r="I16" s="20"/>
      <c r="J16" s="53">
        <f t="shared" ref="J16:J21" si="1">K16^2</f>
        <v>25</v>
      </c>
      <c r="K16" s="39">
        <v>5</v>
      </c>
      <c r="L16" s="41">
        <f t="shared" ref="L16:L21" si="2">L9</f>
        <v>0.35</v>
      </c>
      <c r="M16" s="42">
        <f t="shared" ref="M16:BX16" si="3">M15*$L16</f>
        <v>0.12249999999999998</v>
      </c>
      <c r="N16" s="42">
        <f t="shared" si="3"/>
        <v>3.4999999999999996E-2</v>
      </c>
      <c r="O16" s="42">
        <f t="shared" si="3"/>
        <v>1.7499999999999998E-2</v>
      </c>
      <c r="P16" s="42">
        <f t="shared" si="3"/>
        <v>1.7499999999999998E-2</v>
      </c>
      <c r="Q16" s="42">
        <f t="shared" si="3"/>
        <v>3.4999999999999996E-2</v>
      </c>
      <c r="R16" s="42">
        <f t="shared" si="3"/>
        <v>0.12249999999999998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t="shared" si="3"/>
        <v>0</v>
      </c>
      <c r="BX16" s="1">
        <f t="shared" si="3"/>
        <v>0</v>
      </c>
      <c r="BY16" s="1">
        <f t="shared" ref="BY16:DI16" si="4">BY15*$L16</f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  <c r="DH16" s="1">
        <f t="shared" si="4"/>
        <v>0</v>
      </c>
      <c r="DI16" s="1">
        <f t="shared" si="4"/>
        <v>0</v>
      </c>
    </row>
    <row r="17" spans="1:113" ht="12.75" customHeight="1" x14ac:dyDescent="0.2">
      <c r="G17" s="21"/>
      <c r="I17" s="22"/>
      <c r="J17" s="54">
        <f t="shared" si="1"/>
        <v>16</v>
      </c>
      <c r="K17" s="39">
        <v>4</v>
      </c>
      <c r="L17" s="41">
        <f t="shared" si="2"/>
        <v>0.1</v>
      </c>
      <c r="M17" s="42">
        <f t="shared" ref="M17:T17" si="5">M15*$L17</f>
        <v>3.4999999999999996E-2</v>
      </c>
      <c r="N17" s="42">
        <f t="shared" si="5"/>
        <v>1.0000000000000002E-2</v>
      </c>
      <c r="O17" s="42">
        <f t="shared" si="5"/>
        <v>5.000000000000001E-3</v>
      </c>
      <c r="P17" s="42">
        <f t="shared" si="5"/>
        <v>5.000000000000001E-3</v>
      </c>
      <c r="Q17" s="42">
        <f t="shared" si="5"/>
        <v>1.0000000000000002E-2</v>
      </c>
      <c r="R17" s="42">
        <f t="shared" si="5"/>
        <v>3.4999999999999996E-2</v>
      </c>
      <c r="S17" s="1">
        <f t="shared" si="5"/>
        <v>0</v>
      </c>
      <c r="T17" s="1">
        <f t="shared" si="5"/>
        <v>0</v>
      </c>
      <c r="U17" s="1">
        <f t="shared" ref="U17:AL17" si="6">U15*$L17</f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t="shared" si="6"/>
        <v>0</v>
      </c>
      <c r="AL17" s="1">
        <f t="shared" si="6"/>
        <v>0</v>
      </c>
      <c r="AM17" s="1">
        <f t="shared" ref="AM17:BW17" si="7">AM15*$L17</f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t="shared" si="7"/>
        <v>0</v>
      </c>
      <c r="BW17" s="1">
        <f t="shared" si="7"/>
        <v>0</v>
      </c>
      <c r="BX17" s="1">
        <f t="shared" ref="BX17:DH17" si="8">BX15*$L17</f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 t="shared" si="8"/>
        <v>0</v>
      </c>
      <c r="DH17" s="1">
        <f t="shared" si="8"/>
        <v>0</v>
      </c>
      <c r="DI17" s="1">
        <f>DI15*$L17</f>
        <v>0</v>
      </c>
    </row>
    <row r="18" spans="1:113" ht="12.75" customHeight="1" x14ac:dyDescent="0.2">
      <c r="G18" s="21"/>
      <c r="I18" s="22"/>
      <c r="J18" s="54">
        <f t="shared" si="1"/>
        <v>9</v>
      </c>
      <c r="K18" s="39">
        <v>3</v>
      </c>
      <c r="L18" s="41">
        <f t="shared" si="2"/>
        <v>0.05</v>
      </c>
      <c r="M18" s="42">
        <f t="shared" ref="M18:T18" si="9">M15*$L18</f>
        <v>1.7499999999999998E-2</v>
      </c>
      <c r="N18" s="42">
        <f t="shared" si="9"/>
        <v>5.000000000000001E-3</v>
      </c>
      <c r="O18" s="42">
        <f t="shared" si="9"/>
        <v>2.5000000000000005E-3</v>
      </c>
      <c r="P18" s="42">
        <f t="shared" si="9"/>
        <v>2.5000000000000005E-3</v>
      </c>
      <c r="Q18" s="42">
        <f t="shared" si="9"/>
        <v>5.000000000000001E-3</v>
      </c>
      <c r="R18" s="42">
        <f t="shared" si="9"/>
        <v>1.7499999999999998E-2</v>
      </c>
      <c r="S18" s="1">
        <f t="shared" si="9"/>
        <v>0</v>
      </c>
      <c r="T18" s="1">
        <f t="shared" si="9"/>
        <v>0</v>
      </c>
      <c r="U18" s="1">
        <f t="shared" ref="U18:AL18" si="10">U15*$L18</f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t="shared" si="10"/>
        <v>0</v>
      </c>
      <c r="AL18" s="1">
        <f t="shared" si="10"/>
        <v>0</v>
      </c>
      <c r="AM18" s="1">
        <f t="shared" ref="AM18:BW18" si="11">AM15*$L18</f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t="shared" si="11"/>
        <v>0</v>
      </c>
      <c r="BW18" s="1">
        <f t="shared" si="11"/>
        <v>0</v>
      </c>
      <c r="BX18" s="1">
        <f t="shared" ref="BX18:DH18" si="12">BX15*$L18</f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 t="shared" si="12"/>
        <v>0</v>
      </c>
      <c r="DH18" s="1">
        <f t="shared" si="12"/>
        <v>0</v>
      </c>
      <c r="DI18" s="1">
        <f>DI15*$L18</f>
        <v>0</v>
      </c>
    </row>
    <row r="19" spans="1:113" ht="12.75" customHeight="1" x14ac:dyDescent="0.2">
      <c r="G19" s="21"/>
      <c r="I19" s="22"/>
      <c r="J19" s="54">
        <f t="shared" si="1"/>
        <v>4</v>
      </c>
      <c r="K19" s="39">
        <v>2</v>
      </c>
      <c r="L19" s="41">
        <f t="shared" si="2"/>
        <v>0.05</v>
      </c>
      <c r="M19" s="42">
        <f t="shared" ref="M19:T19" si="13">M15*$L19</f>
        <v>1.7499999999999998E-2</v>
      </c>
      <c r="N19" s="42">
        <f t="shared" si="13"/>
        <v>5.000000000000001E-3</v>
      </c>
      <c r="O19" s="42">
        <f>O15*$L19</f>
        <v>2.5000000000000005E-3</v>
      </c>
      <c r="P19" s="42">
        <f t="shared" si="13"/>
        <v>2.5000000000000005E-3</v>
      </c>
      <c r="Q19" s="42">
        <f t="shared" si="13"/>
        <v>5.000000000000001E-3</v>
      </c>
      <c r="R19" s="42">
        <f t="shared" si="13"/>
        <v>1.7499999999999998E-2</v>
      </c>
      <c r="S19" s="1">
        <f t="shared" si="13"/>
        <v>0</v>
      </c>
      <c r="T19" s="1">
        <f t="shared" si="13"/>
        <v>0</v>
      </c>
      <c r="U19" s="1">
        <f t="shared" ref="U19:AL19" si="14">U15*$L19</f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t="shared" si="14"/>
        <v>0</v>
      </c>
      <c r="AL19" s="1">
        <f t="shared" si="14"/>
        <v>0</v>
      </c>
      <c r="AM19" s="1">
        <f t="shared" ref="AM19:BW19" si="15">AM15*$L19</f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t="shared" si="15"/>
        <v>0</v>
      </c>
      <c r="BW19" s="1">
        <f t="shared" si="15"/>
        <v>0</v>
      </c>
      <c r="BX19" s="1">
        <f t="shared" ref="BX19:DH19" si="16">BX15*$L19</f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 t="shared" si="16"/>
        <v>0</v>
      </c>
      <c r="DH19" s="1">
        <f t="shared" si="16"/>
        <v>0</v>
      </c>
      <c r="DI19" s="1">
        <f>DI15*$L19</f>
        <v>0</v>
      </c>
    </row>
    <row r="20" spans="1:113" ht="12.75" customHeight="1" x14ac:dyDescent="0.2">
      <c r="G20" s="21"/>
      <c r="I20" s="22"/>
      <c r="J20" s="54">
        <f t="shared" si="1"/>
        <v>1</v>
      </c>
      <c r="K20" s="39">
        <v>1</v>
      </c>
      <c r="L20" s="41">
        <f t="shared" si="2"/>
        <v>0.1</v>
      </c>
      <c r="M20" s="42">
        <f t="shared" ref="M20:T20" si="17">M15*$L20</f>
        <v>3.4999999999999996E-2</v>
      </c>
      <c r="N20" s="42">
        <f t="shared" si="17"/>
        <v>1.0000000000000002E-2</v>
      </c>
      <c r="O20" s="42">
        <f t="shared" si="17"/>
        <v>5.000000000000001E-3</v>
      </c>
      <c r="P20" s="42">
        <f t="shared" si="17"/>
        <v>5.000000000000001E-3</v>
      </c>
      <c r="Q20" s="42">
        <f t="shared" si="17"/>
        <v>1.0000000000000002E-2</v>
      </c>
      <c r="R20" s="42">
        <f t="shared" si="17"/>
        <v>3.4999999999999996E-2</v>
      </c>
      <c r="S20" s="1">
        <f t="shared" si="17"/>
        <v>0</v>
      </c>
      <c r="T20" s="1">
        <f t="shared" si="17"/>
        <v>0</v>
      </c>
      <c r="U20" s="1">
        <f t="shared" ref="U20:AL20" si="18">U15*$L20</f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si="18"/>
        <v>0</v>
      </c>
      <c r="AL20" s="1">
        <f t="shared" si="18"/>
        <v>0</v>
      </c>
      <c r="AM20" s="1">
        <f t="shared" ref="AM20:BW20" si="19">AM15*$L20</f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t="shared" si="19"/>
        <v>0</v>
      </c>
      <c r="BW20" s="1">
        <f t="shared" si="19"/>
        <v>0</v>
      </c>
      <c r="BX20" s="1">
        <f t="shared" ref="BX20:DH20" si="20">BX15*$L20</f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 t="shared" si="20"/>
        <v>0</v>
      </c>
      <c r="DH20" s="1">
        <f t="shared" si="20"/>
        <v>0</v>
      </c>
      <c r="DI20" s="1">
        <f>DI15*$L20</f>
        <v>0</v>
      </c>
    </row>
    <row r="21" spans="1:113" ht="12.75" customHeight="1" thickBot="1" x14ac:dyDescent="0.25">
      <c r="G21" s="23">
        <f>SUM(L16:L21)</f>
        <v>0.99999999999999989</v>
      </c>
      <c r="H21" s="24"/>
      <c r="I21" s="24"/>
      <c r="J21" s="55">
        <f t="shared" si="1"/>
        <v>0</v>
      </c>
      <c r="K21" s="39">
        <v>0</v>
      </c>
      <c r="L21" s="41">
        <f t="shared" si="2"/>
        <v>0.35</v>
      </c>
      <c r="M21" s="42">
        <f t="shared" ref="M21:T21" si="21">M15*$L21</f>
        <v>0.12249999999999998</v>
      </c>
      <c r="N21" s="42">
        <f t="shared" si="21"/>
        <v>3.4999999999999996E-2</v>
      </c>
      <c r="O21" s="42">
        <f t="shared" si="21"/>
        <v>1.7499999999999998E-2</v>
      </c>
      <c r="P21" s="42">
        <f t="shared" si="21"/>
        <v>1.7499999999999998E-2</v>
      </c>
      <c r="Q21" s="42">
        <f t="shared" si="21"/>
        <v>3.4999999999999996E-2</v>
      </c>
      <c r="R21" s="42">
        <f t="shared" si="21"/>
        <v>0.12249999999999998</v>
      </c>
      <c r="S21" s="1">
        <f t="shared" si="21"/>
        <v>0</v>
      </c>
      <c r="T21" s="1">
        <f t="shared" si="21"/>
        <v>0</v>
      </c>
      <c r="U21" s="1">
        <f t="shared" ref="U21:AL21" si="22">U15*$L21</f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t="shared" si="22"/>
        <v>0</v>
      </c>
      <c r="AL21" s="1">
        <f t="shared" si="22"/>
        <v>0</v>
      </c>
      <c r="AM21" s="1">
        <f t="shared" ref="AM21:BW21" si="23">AM15*$L21</f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t="shared" si="23"/>
        <v>0</v>
      </c>
      <c r="BW21" s="1">
        <f t="shared" si="23"/>
        <v>0</v>
      </c>
      <c r="BX21" s="1">
        <f t="shared" ref="BX21:DH21" si="24">BX15*$L21</f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 t="shared" si="24"/>
        <v>0</v>
      </c>
      <c r="DH21" s="1">
        <f t="shared" si="24"/>
        <v>0</v>
      </c>
      <c r="DI21" s="1">
        <f>DI15*$L21</f>
        <v>0</v>
      </c>
    </row>
    <row r="22" spans="1:113" ht="12.75" customHeight="1" thickBot="1" x14ac:dyDescent="0.25">
      <c r="A22" s="78">
        <f>A15+1</f>
        <v>2</v>
      </c>
      <c r="B22" s="51">
        <f>SQRT(D22)</f>
        <v>3.1144823004794868</v>
      </c>
      <c r="C22" s="13">
        <f>C15+E22</f>
        <v>5</v>
      </c>
      <c r="D22" s="14">
        <f>D15+F22</f>
        <v>9.6999999999999957</v>
      </c>
      <c r="E22" s="36">
        <f>SUMPRODUCT(K16:K21,L16:L21)</f>
        <v>2.5</v>
      </c>
      <c r="F22" s="14">
        <f>SUMPRODUCT(J16:J21,L16:L21)-SUMPRODUCT(L16:L21,K16:K21)^2</f>
        <v>4.8499999999999979</v>
      </c>
      <c r="G22" s="25"/>
      <c r="H22" s="26"/>
      <c r="I22" s="26"/>
      <c r="J22" s="27"/>
      <c r="M22" s="40">
        <f>M21</f>
        <v>0.12249999999999998</v>
      </c>
      <c r="N22" s="40">
        <f>N21+M20</f>
        <v>6.9999999999999993E-2</v>
      </c>
      <c r="O22" s="40">
        <f>O21+N20+M19</f>
        <v>4.4999999999999998E-2</v>
      </c>
      <c r="P22" s="40">
        <f>P21+O20+N19+M18</f>
        <v>4.4999999999999998E-2</v>
      </c>
      <c r="Q22" s="40">
        <f>Q21+P20+O19+N18+M17</f>
        <v>8.249999999999999E-2</v>
      </c>
      <c r="R22" s="40">
        <f t="shared" ref="R22:BX22" si="25">R21+Q20+P19+O18+N17+M16</f>
        <v>0.26999999999999996</v>
      </c>
      <c r="S22" s="40">
        <f t="shared" si="25"/>
        <v>8.249999999999999E-2</v>
      </c>
      <c r="T22" s="40">
        <f t="shared" si="25"/>
        <v>4.4999999999999998E-2</v>
      </c>
      <c r="U22" s="40">
        <f t="shared" si="25"/>
        <v>4.4999999999999998E-2</v>
      </c>
      <c r="V22" s="40">
        <f t="shared" si="25"/>
        <v>6.9999999999999993E-2</v>
      </c>
      <c r="W22" s="40">
        <f t="shared" si="25"/>
        <v>0.12249999999999998</v>
      </c>
      <c r="X22" s="43">
        <f t="shared" si="25"/>
        <v>0</v>
      </c>
      <c r="Y22" s="43">
        <f t="shared" si="25"/>
        <v>0</v>
      </c>
      <c r="Z22" s="43">
        <f t="shared" si="25"/>
        <v>0</v>
      </c>
      <c r="AA22" s="43">
        <f t="shared" si="25"/>
        <v>0</v>
      </c>
      <c r="AB22" s="43">
        <f t="shared" si="25"/>
        <v>0</v>
      </c>
      <c r="AC22" s="43">
        <f t="shared" si="25"/>
        <v>0</v>
      </c>
      <c r="AD22" s="43">
        <f t="shared" si="25"/>
        <v>0</v>
      </c>
      <c r="AE22" s="43">
        <f t="shared" si="25"/>
        <v>0</v>
      </c>
      <c r="AF22" s="43">
        <f t="shared" si="25"/>
        <v>0</v>
      </c>
      <c r="AG22" s="43">
        <f t="shared" si="25"/>
        <v>0</v>
      </c>
      <c r="AH22" s="43">
        <f t="shared" si="25"/>
        <v>0</v>
      </c>
      <c r="AI22" s="43">
        <f t="shared" si="25"/>
        <v>0</v>
      </c>
      <c r="AJ22" s="43">
        <f t="shared" si="25"/>
        <v>0</v>
      </c>
      <c r="AK22" s="43">
        <f t="shared" si="25"/>
        <v>0</v>
      </c>
      <c r="AL22" s="43">
        <f t="shared" si="25"/>
        <v>0</v>
      </c>
      <c r="AM22" s="43">
        <f t="shared" si="25"/>
        <v>0</v>
      </c>
      <c r="AN22" s="43">
        <f t="shared" si="25"/>
        <v>0</v>
      </c>
      <c r="AO22" s="43">
        <f t="shared" si="25"/>
        <v>0</v>
      </c>
      <c r="AP22" s="43">
        <f t="shared" si="25"/>
        <v>0</v>
      </c>
      <c r="AQ22" s="43">
        <f t="shared" si="25"/>
        <v>0</v>
      </c>
      <c r="AR22" s="43">
        <f t="shared" si="25"/>
        <v>0</v>
      </c>
      <c r="AS22" s="43">
        <f t="shared" si="25"/>
        <v>0</v>
      </c>
      <c r="AT22" s="43">
        <f t="shared" si="25"/>
        <v>0</v>
      </c>
      <c r="AU22" s="43">
        <f t="shared" si="25"/>
        <v>0</v>
      </c>
      <c r="AV22" s="43">
        <f t="shared" si="25"/>
        <v>0</v>
      </c>
      <c r="AW22" s="43">
        <f t="shared" si="25"/>
        <v>0</v>
      </c>
      <c r="AX22" s="43">
        <f t="shared" si="25"/>
        <v>0</v>
      </c>
      <c r="AY22" s="43">
        <f t="shared" si="25"/>
        <v>0</v>
      </c>
      <c r="AZ22" s="43">
        <f t="shared" si="25"/>
        <v>0</v>
      </c>
      <c r="BA22" s="43">
        <f t="shared" si="25"/>
        <v>0</v>
      </c>
      <c r="BB22" s="43">
        <f t="shared" si="25"/>
        <v>0</v>
      </c>
      <c r="BC22" s="43">
        <f t="shared" si="25"/>
        <v>0</v>
      </c>
      <c r="BD22" s="43">
        <f t="shared" si="25"/>
        <v>0</v>
      </c>
      <c r="BE22" s="43">
        <f t="shared" si="25"/>
        <v>0</v>
      </c>
      <c r="BF22" s="43">
        <f t="shared" si="25"/>
        <v>0</v>
      </c>
      <c r="BG22" s="43">
        <f t="shared" si="25"/>
        <v>0</v>
      </c>
      <c r="BH22" s="43">
        <f t="shared" si="25"/>
        <v>0</v>
      </c>
      <c r="BI22" s="43">
        <f t="shared" si="25"/>
        <v>0</v>
      </c>
      <c r="BJ22" s="43">
        <f t="shared" si="25"/>
        <v>0</v>
      </c>
      <c r="BK22" s="43">
        <f t="shared" si="25"/>
        <v>0</v>
      </c>
      <c r="BL22" s="43">
        <f t="shared" si="25"/>
        <v>0</v>
      </c>
      <c r="BM22" s="43">
        <f t="shared" si="25"/>
        <v>0</v>
      </c>
      <c r="BN22" s="43">
        <f t="shared" si="25"/>
        <v>0</v>
      </c>
      <c r="BO22" s="43">
        <f t="shared" si="25"/>
        <v>0</v>
      </c>
      <c r="BP22" s="43">
        <f t="shared" si="25"/>
        <v>0</v>
      </c>
      <c r="BQ22" s="43">
        <f t="shared" si="25"/>
        <v>0</v>
      </c>
      <c r="BR22" s="43">
        <f t="shared" si="25"/>
        <v>0</v>
      </c>
      <c r="BS22" s="43">
        <f t="shared" si="25"/>
        <v>0</v>
      </c>
      <c r="BT22" s="43">
        <f t="shared" si="25"/>
        <v>0</v>
      </c>
      <c r="BU22" s="43">
        <f t="shared" si="25"/>
        <v>0</v>
      </c>
      <c r="BV22" s="43">
        <f t="shared" si="25"/>
        <v>0</v>
      </c>
      <c r="BW22" s="43">
        <f t="shared" si="25"/>
        <v>0</v>
      </c>
      <c r="BX22" s="43">
        <f t="shared" si="25"/>
        <v>0</v>
      </c>
      <c r="BY22" s="43">
        <f t="shared" ref="BY22:DI22" si="26">BY21+BX20+BW19+BV18+BU17+BT16</f>
        <v>0</v>
      </c>
      <c r="BZ22" s="43">
        <f t="shared" si="26"/>
        <v>0</v>
      </c>
      <c r="CA22" s="43">
        <f t="shared" si="26"/>
        <v>0</v>
      </c>
      <c r="CB22" s="43">
        <f t="shared" si="26"/>
        <v>0</v>
      </c>
      <c r="CC22" s="43">
        <f t="shared" si="26"/>
        <v>0</v>
      </c>
      <c r="CD22" s="43">
        <f t="shared" si="26"/>
        <v>0</v>
      </c>
      <c r="CE22" s="43">
        <f t="shared" si="26"/>
        <v>0</v>
      </c>
      <c r="CF22" s="43">
        <f t="shared" si="26"/>
        <v>0</v>
      </c>
      <c r="CG22" s="43">
        <f t="shared" si="26"/>
        <v>0</v>
      </c>
      <c r="CH22" s="43">
        <f t="shared" si="26"/>
        <v>0</v>
      </c>
      <c r="CI22" s="43">
        <f t="shared" si="26"/>
        <v>0</v>
      </c>
      <c r="CJ22" s="43">
        <f t="shared" si="26"/>
        <v>0</v>
      </c>
      <c r="CK22" s="43">
        <f t="shared" si="26"/>
        <v>0</v>
      </c>
      <c r="CL22" s="43">
        <f t="shared" si="26"/>
        <v>0</v>
      </c>
      <c r="CM22" s="43">
        <f t="shared" si="26"/>
        <v>0</v>
      </c>
      <c r="CN22" s="43">
        <f t="shared" si="26"/>
        <v>0</v>
      </c>
      <c r="CO22" s="43">
        <f t="shared" si="26"/>
        <v>0</v>
      </c>
      <c r="CP22" s="43">
        <f t="shared" si="26"/>
        <v>0</v>
      </c>
      <c r="CQ22" s="43">
        <f t="shared" si="26"/>
        <v>0</v>
      </c>
      <c r="CR22" s="43">
        <f t="shared" si="26"/>
        <v>0</v>
      </c>
      <c r="CS22" s="43">
        <f t="shared" si="26"/>
        <v>0</v>
      </c>
      <c r="CT22" s="43">
        <f t="shared" si="26"/>
        <v>0</v>
      </c>
      <c r="CU22" s="43">
        <f t="shared" si="26"/>
        <v>0</v>
      </c>
      <c r="CV22" s="43">
        <f t="shared" si="26"/>
        <v>0</v>
      </c>
      <c r="CW22" s="43">
        <f t="shared" si="26"/>
        <v>0</v>
      </c>
      <c r="CX22" s="43">
        <f t="shared" si="26"/>
        <v>0</v>
      </c>
      <c r="CY22" s="43">
        <f t="shared" si="26"/>
        <v>0</v>
      </c>
      <c r="CZ22" s="43">
        <f t="shared" si="26"/>
        <v>0</v>
      </c>
      <c r="DA22" s="43">
        <f t="shared" si="26"/>
        <v>0</v>
      </c>
      <c r="DB22" s="43">
        <f t="shared" si="26"/>
        <v>0</v>
      </c>
      <c r="DC22" s="43">
        <f t="shared" si="26"/>
        <v>0</v>
      </c>
      <c r="DD22" s="43">
        <f t="shared" si="26"/>
        <v>0</v>
      </c>
      <c r="DE22" s="43">
        <f t="shared" si="26"/>
        <v>0</v>
      </c>
      <c r="DF22" s="43">
        <f t="shared" si="26"/>
        <v>0</v>
      </c>
      <c r="DG22" s="43">
        <f t="shared" si="26"/>
        <v>0</v>
      </c>
      <c r="DH22" s="43">
        <f t="shared" si="26"/>
        <v>0</v>
      </c>
      <c r="DI22" s="43">
        <f t="shared" si="26"/>
        <v>0</v>
      </c>
    </row>
    <row r="23" spans="1:113" ht="12.75" customHeight="1" x14ac:dyDescent="0.2">
      <c r="B23" s="12"/>
      <c r="C23" s="12"/>
      <c r="D23" s="12"/>
      <c r="E23" s="12"/>
      <c r="F23" s="12"/>
      <c r="G23" s="18"/>
      <c r="H23" s="19"/>
      <c r="I23" s="20"/>
      <c r="J23" s="53">
        <f t="shared" ref="J23:J28" si="27">K23^2</f>
        <v>25</v>
      </c>
      <c r="K23" s="39">
        <v>5</v>
      </c>
      <c r="L23" s="41">
        <f t="shared" ref="L23:L84" si="28">L16</f>
        <v>0.35</v>
      </c>
      <c r="M23" s="42">
        <f>M22*$L23</f>
        <v>4.287499999999999E-2</v>
      </c>
      <c r="N23" s="42">
        <f>N22*$L23</f>
        <v>2.4499999999999997E-2</v>
      </c>
      <c r="O23" s="42">
        <f>O22*$L23</f>
        <v>1.575E-2</v>
      </c>
      <c r="P23" s="42">
        <f>P22*$L23</f>
        <v>1.575E-2</v>
      </c>
      <c r="Q23" s="42">
        <f>Q22*$L23</f>
        <v>2.8874999999999994E-2</v>
      </c>
      <c r="R23" s="42">
        <f t="shared" ref="R23:AR23" si="29">R22*$L23</f>
        <v>9.4499999999999987E-2</v>
      </c>
      <c r="S23" s="42">
        <f t="shared" si="29"/>
        <v>2.8874999999999994E-2</v>
      </c>
      <c r="T23" s="42">
        <f t="shared" si="29"/>
        <v>1.575E-2</v>
      </c>
      <c r="U23" s="42">
        <f t="shared" si="29"/>
        <v>1.575E-2</v>
      </c>
      <c r="V23" s="42">
        <f t="shared" si="29"/>
        <v>2.4499999999999997E-2</v>
      </c>
      <c r="W23" s="42">
        <f t="shared" si="29"/>
        <v>4.287499999999999E-2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t="shared" si="29"/>
        <v>0</v>
      </c>
      <c r="AR23" s="1">
        <f t="shared" si="29"/>
        <v>0</v>
      </c>
      <c r="AS23" s="1">
        <f t="shared" ref="AS23:BX23" si="30">AS22*$L23</f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t="shared" si="30"/>
        <v>0</v>
      </c>
      <c r="BX23" s="1">
        <f t="shared" si="30"/>
        <v>0</v>
      </c>
      <c r="BY23" s="1">
        <f t="shared" ref="BY23:DD23" si="31">BY22*$L23</f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 t="shared" si="31"/>
        <v>0</v>
      </c>
      <c r="DD23" s="1">
        <f t="shared" si="31"/>
        <v>0</v>
      </c>
      <c r="DE23" s="1">
        <f>DE22*$L23</f>
        <v>0</v>
      </c>
      <c r="DF23" s="1">
        <f>DF22*$L23</f>
        <v>0</v>
      </c>
      <c r="DG23" s="1">
        <f>DG22*$L23</f>
        <v>0</v>
      </c>
      <c r="DH23" s="1">
        <f>DH22*$L23</f>
        <v>0</v>
      </c>
      <c r="DI23" s="1">
        <f>DI22*$L23</f>
        <v>0</v>
      </c>
    </row>
    <row r="24" spans="1:113" ht="12.75" customHeight="1" x14ac:dyDescent="0.2">
      <c r="G24" s="21"/>
      <c r="I24" s="22"/>
      <c r="J24" s="54">
        <f t="shared" si="27"/>
        <v>16</v>
      </c>
      <c r="K24" s="39">
        <v>4</v>
      </c>
      <c r="L24" s="41">
        <f t="shared" si="28"/>
        <v>0.1</v>
      </c>
      <c r="M24" s="42">
        <f>M22*$L24</f>
        <v>1.2249999999999999E-2</v>
      </c>
      <c r="N24" s="42">
        <f>N22*$L24</f>
        <v>6.9999999999999993E-3</v>
      </c>
      <c r="O24" s="42">
        <f>O22*$L24</f>
        <v>4.4999999999999997E-3</v>
      </c>
      <c r="P24" s="42">
        <f>P22*$L24</f>
        <v>4.4999999999999997E-3</v>
      </c>
      <c r="Q24" s="42">
        <f>Q22*$L24</f>
        <v>8.2499999999999987E-3</v>
      </c>
      <c r="R24" s="42">
        <f t="shared" ref="R24:BX24" si="32">R22*$L24</f>
        <v>2.6999999999999996E-2</v>
      </c>
      <c r="S24" s="42">
        <f t="shared" si="32"/>
        <v>8.2499999999999987E-3</v>
      </c>
      <c r="T24" s="42">
        <f t="shared" si="32"/>
        <v>4.4999999999999997E-3</v>
      </c>
      <c r="U24" s="42">
        <f t="shared" si="32"/>
        <v>4.4999999999999997E-3</v>
      </c>
      <c r="V24" s="42">
        <f t="shared" si="32"/>
        <v>6.9999999999999993E-3</v>
      </c>
      <c r="W24" s="42">
        <f t="shared" si="32"/>
        <v>1.2249999999999999E-2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t="shared" si="32"/>
        <v>0</v>
      </c>
      <c r="BX24" s="1">
        <f t="shared" si="32"/>
        <v>0</v>
      </c>
      <c r="BY24" s="1">
        <f t="shared" ref="BY24:DI24" si="33">BY22*$L24</f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  <c r="DH24" s="1">
        <f t="shared" si="33"/>
        <v>0</v>
      </c>
      <c r="DI24" s="1">
        <f t="shared" si="33"/>
        <v>0</v>
      </c>
    </row>
    <row r="25" spans="1:113" ht="12.75" customHeight="1" x14ac:dyDescent="0.2">
      <c r="G25" s="21"/>
      <c r="I25" s="22"/>
      <c r="J25" s="54">
        <f t="shared" si="27"/>
        <v>9</v>
      </c>
      <c r="K25" s="39">
        <v>3</v>
      </c>
      <c r="L25" s="41">
        <f t="shared" si="28"/>
        <v>0.05</v>
      </c>
      <c r="M25" s="42">
        <f>M22*$L25</f>
        <v>6.1249999999999994E-3</v>
      </c>
      <c r="N25" s="42">
        <f>N22*$L25</f>
        <v>3.4999999999999996E-3</v>
      </c>
      <c r="O25" s="42">
        <f>O22*$L25</f>
        <v>2.2499999999999998E-3</v>
      </c>
      <c r="P25" s="42">
        <f>P22*$L25</f>
        <v>2.2499999999999998E-3</v>
      </c>
      <c r="Q25" s="42">
        <f>Q22*$L25</f>
        <v>4.1249999999999993E-3</v>
      </c>
      <c r="R25" s="42">
        <f t="shared" ref="R25:BX25" si="34">R22*$L25</f>
        <v>1.3499999999999998E-2</v>
      </c>
      <c r="S25" s="42">
        <f t="shared" si="34"/>
        <v>4.1249999999999993E-3</v>
      </c>
      <c r="T25" s="42">
        <f t="shared" si="34"/>
        <v>2.2499999999999998E-3</v>
      </c>
      <c r="U25" s="42">
        <f t="shared" si="34"/>
        <v>2.2499999999999998E-3</v>
      </c>
      <c r="V25" s="42">
        <f t="shared" si="34"/>
        <v>3.4999999999999996E-3</v>
      </c>
      <c r="W25" s="42">
        <f t="shared" si="34"/>
        <v>6.1249999999999994E-3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t="shared" si="34"/>
        <v>0</v>
      </c>
      <c r="BX25" s="1">
        <f t="shared" si="34"/>
        <v>0</v>
      </c>
      <c r="BY25" s="1">
        <f t="shared" ref="BY25:DI25" si="35">BY22*$L25</f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  <c r="DH25" s="1">
        <f t="shared" si="35"/>
        <v>0</v>
      </c>
      <c r="DI25" s="1">
        <f t="shared" si="35"/>
        <v>0</v>
      </c>
    </row>
    <row r="26" spans="1:113" ht="12.75" customHeight="1" x14ac:dyDescent="0.2">
      <c r="G26" s="21"/>
      <c r="I26" s="22"/>
      <c r="J26" s="54">
        <f t="shared" si="27"/>
        <v>4</v>
      </c>
      <c r="K26" s="39">
        <v>2</v>
      </c>
      <c r="L26" s="41">
        <f t="shared" si="28"/>
        <v>0.05</v>
      </c>
      <c r="M26" s="42">
        <f>M22*$L26</f>
        <v>6.1249999999999994E-3</v>
      </c>
      <c r="N26" s="42">
        <f>N22*$L26</f>
        <v>3.4999999999999996E-3</v>
      </c>
      <c r="O26" s="42">
        <f>O22*$L26</f>
        <v>2.2499999999999998E-3</v>
      </c>
      <c r="P26" s="42">
        <f>P22*$L26</f>
        <v>2.2499999999999998E-3</v>
      </c>
      <c r="Q26" s="42">
        <f>Q22*$L26</f>
        <v>4.1249999999999993E-3</v>
      </c>
      <c r="R26" s="42">
        <f t="shared" ref="R26:BX26" si="36">R22*$L26</f>
        <v>1.3499999999999998E-2</v>
      </c>
      <c r="S26" s="42">
        <f t="shared" si="36"/>
        <v>4.1249999999999993E-3</v>
      </c>
      <c r="T26" s="42">
        <f t="shared" si="36"/>
        <v>2.2499999999999998E-3</v>
      </c>
      <c r="U26" s="42">
        <f t="shared" si="36"/>
        <v>2.2499999999999998E-3</v>
      </c>
      <c r="V26" s="42">
        <f t="shared" si="36"/>
        <v>3.4999999999999996E-3</v>
      </c>
      <c r="W26" s="42">
        <f t="shared" si="36"/>
        <v>6.1249999999999994E-3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t="shared" si="36"/>
        <v>0</v>
      </c>
      <c r="BX26" s="1">
        <f t="shared" si="36"/>
        <v>0</v>
      </c>
      <c r="BY26" s="1">
        <f t="shared" ref="BY26:DI26" si="37">BY22*$L26</f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  <c r="DH26" s="1">
        <f t="shared" si="37"/>
        <v>0</v>
      </c>
      <c r="DI26" s="1">
        <f t="shared" si="37"/>
        <v>0</v>
      </c>
    </row>
    <row r="27" spans="1:113" ht="12.75" customHeight="1" x14ac:dyDescent="0.2">
      <c r="G27" s="21"/>
      <c r="I27" s="22"/>
      <c r="J27" s="54">
        <f t="shared" si="27"/>
        <v>1</v>
      </c>
      <c r="K27" s="39">
        <v>1</v>
      </c>
      <c r="L27" s="41">
        <f t="shared" si="28"/>
        <v>0.1</v>
      </c>
      <c r="M27" s="42">
        <f>M22*$L27</f>
        <v>1.2249999999999999E-2</v>
      </c>
      <c r="N27" s="42">
        <f>N22*$L27</f>
        <v>6.9999999999999993E-3</v>
      </c>
      <c r="O27" s="42">
        <f>O22*$L27</f>
        <v>4.4999999999999997E-3</v>
      </c>
      <c r="P27" s="42">
        <f>P22*$L27</f>
        <v>4.4999999999999997E-3</v>
      </c>
      <c r="Q27" s="42">
        <f>Q22*$L27</f>
        <v>8.2499999999999987E-3</v>
      </c>
      <c r="R27" s="42">
        <f t="shared" ref="R27:BX27" si="38">R22*$L27</f>
        <v>2.6999999999999996E-2</v>
      </c>
      <c r="S27" s="42">
        <f t="shared" si="38"/>
        <v>8.2499999999999987E-3</v>
      </c>
      <c r="T27" s="42">
        <f t="shared" si="38"/>
        <v>4.4999999999999997E-3</v>
      </c>
      <c r="U27" s="42">
        <f t="shared" si="38"/>
        <v>4.4999999999999997E-3</v>
      </c>
      <c r="V27" s="42">
        <f t="shared" si="38"/>
        <v>6.9999999999999993E-3</v>
      </c>
      <c r="W27" s="42">
        <f t="shared" si="38"/>
        <v>1.2249999999999999E-2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t="shared" si="38"/>
        <v>0</v>
      </c>
      <c r="BX27" s="1">
        <f t="shared" si="38"/>
        <v>0</v>
      </c>
      <c r="BY27" s="1">
        <f t="shared" ref="BY27:DI27" si="39">BY22*$L27</f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  <c r="DH27" s="1">
        <f t="shared" si="39"/>
        <v>0</v>
      </c>
      <c r="DI27" s="1">
        <f t="shared" si="39"/>
        <v>0</v>
      </c>
    </row>
    <row r="28" spans="1:113" ht="12.75" customHeight="1" thickBot="1" x14ac:dyDescent="0.25">
      <c r="G28" s="23">
        <f>SUM(L23:L28)</f>
        <v>0.99999999999999989</v>
      </c>
      <c r="H28" s="24"/>
      <c r="I28" s="24"/>
      <c r="J28" s="55">
        <f t="shared" si="27"/>
        <v>0</v>
      </c>
      <c r="K28" s="39">
        <v>0</v>
      </c>
      <c r="L28" s="41">
        <f t="shared" si="28"/>
        <v>0.35</v>
      </c>
      <c r="M28" s="42">
        <f>M22*$L28</f>
        <v>4.287499999999999E-2</v>
      </c>
      <c r="N28" s="42">
        <f>N22*$L28</f>
        <v>2.4499999999999997E-2</v>
      </c>
      <c r="O28" s="42">
        <f>O22*$L28</f>
        <v>1.575E-2</v>
      </c>
      <c r="P28" s="42">
        <f>P22*$L28</f>
        <v>1.575E-2</v>
      </c>
      <c r="Q28" s="42">
        <f>Q22*$L28</f>
        <v>2.8874999999999994E-2</v>
      </c>
      <c r="R28" s="42">
        <f t="shared" ref="R28:BX28" si="40">R22*$L28</f>
        <v>9.4499999999999987E-2</v>
      </c>
      <c r="S28" s="42">
        <f t="shared" si="40"/>
        <v>2.8874999999999994E-2</v>
      </c>
      <c r="T28" s="42">
        <f t="shared" si="40"/>
        <v>1.575E-2</v>
      </c>
      <c r="U28" s="42">
        <f t="shared" si="40"/>
        <v>1.575E-2</v>
      </c>
      <c r="V28" s="42">
        <f t="shared" si="40"/>
        <v>2.4499999999999997E-2</v>
      </c>
      <c r="W28" s="42">
        <f t="shared" si="40"/>
        <v>4.287499999999999E-2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t="shared" si="40"/>
        <v>0</v>
      </c>
      <c r="BX28" s="1">
        <f t="shared" si="40"/>
        <v>0</v>
      </c>
      <c r="BY28" s="1">
        <f t="shared" ref="BY28:DI28" si="41">BY22*$L28</f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  <c r="DH28" s="1">
        <f t="shared" si="41"/>
        <v>0</v>
      </c>
      <c r="DI28" s="1">
        <f t="shared" si="41"/>
        <v>0</v>
      </c>
    </row>
    <row r="29" spans="1:113" ht="12.75" customHeight="1" thickBot="1" x14ac:dyDescent="0.25">
      <c r="A29" s="78">
        <f>A22+1</f>
        <v>3</v>
      </c>
      <c r="B29" s="51">
        <f>SQRT(D29)</f>
        <v>3.8144462245521296</v>
      </c>
      <c r="C29" s="13">
        <f>C22+E29</f>
        <v>7.5</v>
      </c>
      <c r="D29" s="14">
        <f>D22+F29</f>
        <v>14.549999999999994</v>
      </c>
      <c r="E29" s="36">
        <f>SUMPRODUCT(K23:K28,L23:L28)</f>
        <v>2.5</v>
      </c>
      <c r="F29" s="14">
        <f>SUMPRODUCT(J23:J28,L23:L28)-SUMPRODUCT(L23:L28,K23:K28)^2</f>
        <v>4.8499999999999979</v>
      </c>
      <c r="G29" s="25"/>
      <c r="H29" s="26"/>
      <c r="I29" s="26"/>
      <c r="J29" s="27"/>
      <c r="M29" s="40">
        <f>M28</f>
        <v>4.287499999999999E-2</v>
      </c>
      <c r="N29" s="40">
        <f>N28+M27</f>
        <v>3.6749999999999998E-2</v>
      </c>
      <c r="O29" s="40">
        <f>O28+N27+M26</f>
        <v>2.8874999999999998E-2</v>
      </c>
      <c r="P29" s="40">
        <f>P28+O27+N26+M25</f>
        <v>2.9874999999999999E-2</v>
      </c>
      <c r="Q29" s="40">
        <f>Q28+P27+O26+N25+M24</f>
        <v>5.137499999999999E-2</v>
      </c>
      <c r="R29" s="40">
        <f t="shared" ref="R29:AR29" si="42">R28+Q27+P26+O25+N24+M23</f>
        <v>0.15712499999999999</v>
      </c>
      <c r="S29" s="40">
        <f t="shared" si="42"/>
        <v>9.1249999999999984E-2</v>
      </c>
      <c r="T29" s="40">
        <f t="shared" si="42"/>
        <v>6.1874999999999993E-2</v>
      </c>
      <c r="U29" s="40">
        <f t="shared" si="42"/>
        <v>6.1874999999999999E-2</v>
      </c>
      <c r="V29" s="40">
        <f t="shared" si="42"/>
        <v>9.1249999999999984E-2</v>
      </c>
      <c r="W29" s="40">
        <f t="shared" si="42"/>
        <v>0.15712499999999996</v>
      </c>
      <c r="X29" s="40">
        <f t="shared" si="42"/>
        <v>5.137499999999999E-2</v>
      </c>
      <c r="Y29" s="40">
        <f t="shared" si="42"/>
        <v>2.9874999999999999E-2</v>
      </c>
      <c r="Z29" s="40">
        <f t="shared" si="42"/>
        <v>2.8874999999999998E-2</v>
      </c>
      <c r="AA29" s="40">
        <f t="shared" si="42"/>
        <v>3.6749999999999998E-2</v>
      </c>
      <c r="AB29" s="40">
        <f t="shared" si="42"/>
        <v>4.287499999999999E-2</v>
      </c>
      <c r="AC29" s="43">
        <f t="shared" si="42"/>
        <v>0</v>
      </c>
      <c r="AD29" s="43">
        <f t="shared" si="42"/>
        <v>0</v>
      </c>
      <c r="AE29" s="43">
        <f t="shared" si="42"/>
        <v>0</v>
      </c>
      <c r="AF29" s="43">
        <f t="shared" si="42"/>
        <v>0</v>
      </c>
      <c r="AG29" s="43">
        <f t="shared" si="42"/>
        <v>0</v>
      </c>
      <c r="AH29" s="43">
        <f t="shared" si="42"/>
        <v>0</v>
      </c>
      <c r="AI29" s="43">
        <f t="shared" si="42"/>
        <v>0</v>
      </c>
      <c r="AJ29" s="43">
        <f t="shared" si="42"/>
        <v>0</v>
      </c>
      <c r="AK29" s="43">
        <f t="shared" si="42"/>
        <v>0</v>
      </c>
      <c r="AL29" s="43">
        <f t="shared" si="42"/>
        <v>0</v>
      </c>
      <c r="AM29" s="43">
        <f t="shared" si="42"/>
        <v>0</v>
      </c>
      <c r="AN29" s="43">
        <f t="shared" si="42"/>
        <v>0</v>
      </c>
      <c r="AO29" s="43">
        <f t="shared" si="42"/>
        <v>0</v>
      </c>
      <c r="AP29" s="43">
        <f t="shared" si="42"/>
        <v>0</v>
      </c>
      <c r="AQ29" s="43">
        <f t="shared" si="42"/>
        <v>0</v>
      </c>
      <c r="AR29" s="43">
        <f t="shared" si="42"/>
        <v>0</v>
      </c>
      <c r="AS29" s="43">
        <f t="shared" ref="AS29:BX29" si="43">AS28+AR27+AQ26+AP25+AO24+AN23</f>
        <v>0</v>
      </c>
      <c r="AT29" s="43">
        <f t="shared" si="43"/>
        <v>0</v>
      </c>
      <c r="AU29" s="43">
        <f t="shared" si="43"/>
        <v>0</v>
      </c>
      <c r="AV29" s="43">
        <f t="shared" si="43"/>
        <v>0</v>
      </c>
      <c r="AW29" s="43">
        <f t="shared" si="43"/>
        <v>0</v>
      </c>
      <c r="AX29" s="43">
        <f t="shared" si="43"/>
        <v>0</v>
      </c>
      <c r="AY29" s="43">
        <f t="shared" si="43"/>
        <v>0</v>
      </c>
      <c r="AZ29" s="43">
        <f t="shared" si="43"/>
        <v>0</v>
      </c>
      <c r="BA29" s="43">
        <f t="shared" si="43"/>
        <v>0</v>
      </c>
      <c r="BB29" s="43">
        <f t="shared" si="43"/>
        <v>0</v>
      </c>
      <c r="BC29" s="43">
        <f t="shared" si="43"/>
        <v>0</v>
      </c>
      <c r="BD29" s="43">
        <f t="shared" si="43"/>
        <v>0</v>
      </c>
      <c r="BE29" s="43">
        <f t="shared" si="43"/>
        <v>0</v>
      </c>
      <c r="BF29" s="43">
        <f t="shared" si="43"/>
        <v>0</v>
      </c>
      <c r="BG29" s="43">
        <f t="shared" si="43"/>
        <v>0</v>
      </c>
      <c r="BH29" s="43">
        <f t="shared" si="43"/>
        <v>0</v>
      </c>
      <c r="BI29" s="43">
        <f t="shared" si="43"/>
        <v>0</v>
      </c>
      <c r="BJ29" s="43">
        <f t="shared" si="43"/>
        <v>0</v>
      </c>
      <c r="BK29" s="43">
        <f t="shared" si="43"/>
        <v>0</v>
      </c>
      <c r="BL29" s="43">
        <f t="shared" si="43"/>
        <v>0</v>
      </c>
      <c r="BM29" s="43">
        <f t="shared" si="43"/>
        <v>0</v>
      </c>
      <c r="BN29" s="43">
        <f t="shared" si="43"/>
        <v>0</v>
      </c>
      <c r="BO29" s="43">
        <f t="shared" si="43"/>
        <v>0</v>
      </c>
      <c r="BP29" s="43">
        <f t="shared" si="43"/>
        <v>0</v>
      </c>
      <c r="BQ29" s="43">
        <f t="shared" si="43"/>
        <v>0</v>
      </c>
      <c r="BR29" s="43">
        <f t="shared" si="43"/>
        <v>0</v>
      </c>
      <c r="BS29" s="43">
        <f t="shared" si="43"/>
        <v>0</v>
      </c>
      <c r="BT29" s="43">
        <f t="shared" si="43"/>
        <v>0</v>
      </c>
      <c r="BU29" s="43">
        <f t="shared" si="43"/>
        <v>0</v>
      </c>
      <c r="BV29" s="43">
        <f t="shared" si="43"/>
        <v>0</v>
      </c>
      <c r="BW29" s="43">
        <f t="shared" si="43"/>
        <v>0</v>
      </c>
      <c r="BX29" s="43">
        <f t="shared" si="43"/>
        <v>0</v>
      </c>
      <c r="BY29" s="43">
        <f t="shared" ref="BY29:DD29" si="44">BY28+BX27+BW26+BV25+BU24+BT23</f>
        <v>0</v>
      </c>
      <c r="BZ29" s="43">
        <f t="shared" si="44"/>
        <v>0</v>
      </c>
      <c r="CA29" s="43">
        <f t="shared" si="44"/>
        <v>0</v>
      </c>
      <c r="CB29" s="43">
        <f t="shared" si="44"/>
        <v>0</v>
      </c>
      <c r="CC29" s="43">
        <f t="shared" si="44"/>
        <v>0</v>
      </c>
      <c r="CD29" s="43">
        <f t="shared" si="44"/>
        <v>0</v>
      </c>
      <c r="CE29" s="43">
        <f t="shared" si="44"/>
        <v>0</v>
      </c>
      <c r="CF29" s="43">
        <f t="shared" si="44"/>
        <v>0</v>
      </c>
      <c r="CG29" s="43">
        <f t="shared" si="44"/>
        <v>0</v>
      </c>
      <c r="CH29" s="43">
        <f t="shared" si="44"/>
        <v>0</v>
      </c>
      <c r="CI29" s="43">
        <f t="shared" si="44"/>
        <v>0</v>
      </c>
      <c r="CJ29" s="43">
        <f t="shared" si="44"/>
        <v>0</v>
      </c>
      <c r="CK29" s="43">
        <f t="shared" si="44"/>
        <v>0</v>
      </c>
      <c r="CL29" s="43">
        <f t="shared" si="44"/>
        <v>0</v>
      </c>
      <c r="CM29" s="43">
        <f t="shared" si="44"/>
        <v>0</v>
      </c>
      <c r="CN29" s="43">
        <f t="shared" si="44"/>
        <v>0</v>
      </c>
      <c r="CO29" s="43">
        <f t="shared" si="44"/>
        <v>0</v>
      </c>
      <c r="CP29" s="43">
        <f t="shared" si="44"/>
        <v>0</v>
      </c>
      <c r="CQ29" s="43">
        <f t="shared" si="44"/>
        <v>0</v>
      </c>
      <c r="CR29" s="43">
        <f t="shared" si="44"/>
        <v>0</v>
      </c>
      <c r="CS29" s="43">
        <f t="shared" si="44"/>
        <v>0</v>
      </c>
      <c r="CT29" s="43">
        <f t="shared" si="44"/>
        <v>0</v>
      </c>
      <c r="CU29" s="43">
        <f t="shared" si="44"/>
        <v>0</v>
      </c>
      <c r="CV29" s="43">
        <f t="shared" si="44"/>
        <v>0</v>
      </c>
      <c r="CW29" s="43">
        <f t="shared" si="44"/>
        <v>0</v>
      </c>
      <c r="CX29" s="43">
        <f t="shared" si="44"/>
        <v>0</v>
      </c>
      <c r="CY29" s="43">
        <f t="shared" si="44"/>
        <v>0</v>
      </c>
      <c r="CZ29" s="43">
        <f t="shared" si="44"/>
        <v>0</v>
      </c>
      <c r="DA29" s="43">
        <f t="shared" si="44"/>
        <v>0</v>
      </c>
      <c r="DB29" s="43">
        <f t="shared" si="44"/>
        <v>0</v>
      </c>
      <c r="DC29" s="43">
        <f t="shared" si="44"/>
        <v>0</v>
      </c>
      <c r="DD29" s="43">
        <f t="shared" si="44"/>
        <v>0</v>
      </c>
      <c r="DE29" s="43">
        <f>DE28+DD27+DC26+DB25+DA24+CZ23</f>
        <v>0</v>
      </c>
      <c r="DF29" s="43">
        <f>DF28+DE27+DD26+DC25+DB24+DA23</f>
        <v>0</v>
      </c>
      <c r="DG29" s="43">
        <f>DG28+DF27+DE26+DD25+DC24+DB23</f>
        <v>0</v>
      </c>
      <c r="DH29" s="43">
        <f>DH28+DG27+DF26+DE25+DD24+DC23</f>
        <v>0</v>
      </c>
      <c r="DI29" s="43">
        <f>DI28+DH27+DG26+DF25+DE24+DD23</f>
        <v>0</v>
      </c>
    </row>
    <row r="30" spans="1:113" ht="12.75" customHeight="1" x14ac:dyDescent="0.2">
      <c r="B30" s="12"/>
      <c r="C30" s="12"/>
      <c r="D30" s="12"/>
      <c r="E30" s="12"/>
      <c r="F30" s="12"/>
      <c r="G30" s="18"/>
      <c r="H30" s="19"/>
      <c r="I30" s="20"/>
      <c r="J30" s="53">
        <f t="shared" ref="J30:J35" si="45">K30^2</f>
        <v>25</v>
      </c>
      <c r="K30" s="39">
        <v>5</v>
      </c>
      <c r="L30" s="41">
        <f>L23</f>
        <v>0.35</v>
      </c>
      <c r="M30" s="42">
        <f>M29*$L30</f>
        <v>1.5006249999999995E-2</v>
      </c>
      <c r="N30" s="42">
        <f>N29*$L30</f>
        <v>1.2862499999999999E-2</v>
      </c>
      <c r="O30" s="42">
        <f>O29*$L30</f>
        <v>1.0106249999999999E-2</v>
      </c>
      <c r="P30" s="42">
        <f>P29*$L30</f>
        <v>1.0456249999999999E-2</v>
      </c>
      <c r="Q30" s="42">
        <f>Q29*$L30</f>
        <v>1.7981249999999994E-2</v>
      </c>
      <c r="R30" s="42">
        <f t="shared" ref="R30:AR30" si="46">R29*$L30</f>
        <v>5.4993749999999994E-2</v>
      </c>
      <c r="S30" s="42">
        <f t="shared" si="46"/>
        <v>3.1937499999999994E-2</v>
      </c>
      <c r="T30" s="42">
        <f t="shared" si="46"/>
        <v>2.1656249999999995E-2</v>
      </c>
      <c r="U30" s="42">
        <f t="shared" si="46"/>
        <v>2.1656249999999998E-2</v>
      </c>
      <c r="V30" s="42">
        <f t="shared" si="46"/>
        <v>3.1937499999999994E-2</v>
      </c>
      <c r="W30" s="42">
        <f t="shared" si="46"/>
        <v>5.499374999999998E-2</v>
      </c>
      <c r="X30" s="42">
        <f t="shared" si="46"/>
        <v>1.7981249999999994E-2</v>
      </c>
      <c r="Y30" s="42">
        <f t="shared" si="46"/>
        <v>1.0456249999999999E-2</v>
      </c>
      <c r="Z30" s="42">
        <f t="shared" si="46"/>
        <v>1.0106249999999999E-2</v>
      </c>
      <c r="AA30" s="42">
        <f t="shared" si="46"/>
        <v>1.2862499999999999E-2</v>
      </c>
      <c r="AB30" s="42">
        <f t="shared" si="46"/>
        <v>1.5006249999999995E-2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t="shared" si="46"/>
        <v>0</v>
      </c>
      <c r="AR30" s="1">
        <f t="shared" si="46"/>
        <v>0</v>
      </c>
      <c r="AS30" s="1">
        <f t="shared" ref="AS30:BX30" si="47">AS29*$L30</f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t="shared" si="47"/>
        <v>0</v>
      </c>
      <c r="BX30" s="1">
        <f t="shared" si="47"/>
        <v>0</v>
      </c>
      <c r="BY30" s="1">
        <f t="shared" ref="BY30:DD30" si="48">BY29*$L30</f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 t="shared" si="48"/>
        <v>0</v>
      </c>
      <c r="DD30" s="1">
        <f t="shared" si="48"/>
        <v>0</v>
      </c>
      <c r="DE30" s="1">
        <f>DE29*$L30</f>
        <v>0</v>
      </c>
      <c r="DF30" s="1">
        <f>DF29*$L30</f>
        <v>0</v>
      </c>
      <c r="DG30" s="1">
        <f>DG29*$L30</f>
        <v>0</v>
      </c>
      <c r="DH30" s="1">
        <f>DH29*$L30</f>
        <v>0</v>
      </c>
      <c r="DI30" s="1">
        <f>DI29*$L30</f>
        <v>0</v>
      </c>
    </row>
    <row r="31" spans="1:113" ht="12.75" customHeight="1" x14ac:dyDescent="0.2">
      <c r="G31" s="21"/>
      <c r="I31" s="22"/>
      <c r="J31" s="54">
        <f t="shared" si="45"/>
        <v>16</v>
      </c>
      <c r="K31" s="39">
        <v>4</v>
      </c>
      <c r="L31" s="41">
        <f t="shared" si="28"/>
        <v>0.1</v>
      </c>
      <c r="M31" s="42">
        <f>M29*$L31</f>
        <v>4.2874999999999988E-3</v>
      </c>
      <c r="N31" s="42">
        <f>N29*$L31</f>
        <v>3.6749999999999999E-3</v>
      </c>
      <c r="O31" s="42">
        <f>O29*$L31</f>
        <v>2.8874999999999999E-3</v>
      </c>
      <c r="P31" s="42">
        <f>P29*$L31</f>
        <v>2.9875000000000001E-3</v>
      </c>
      <c r="Q31" s="42">
        <f>Q29*$L31</f>
        <v>5.1374999999999997E-3</v>
      </c>
      <c r="R31" s="42">
        <f t="shared" ref="R31:BX31" si="49">R29*$L31</f>
        <v>1.5712500000000001E-2</v>
      </c>
      <c r="S31" s="42">
        <f t="shared" si="49"/>
        <v>9.1249999999999994E-3</v>
      </c>
      <c r="T31" s="42">
        <f t="shared" si="49"/>
        <v>6.1874999999999994E-3</v>
      </c>
      <c r="U31" s="42">
        <f t="shared" si="49"/>
        <v>6.1875000000000003E-3</v>
      </c>
      <c r="V31" s="42">
        <f t="shared" si="49"/>
        <v>9.1249999999999994E-3</v>
      </c>
      <c r="W31" s="42">
        <f t="shared" si="49"/>
        <v>1.5712499999999997E-2</v>
      </c>
      <c r="X31" s="42">
        <f t="shared" si="49"/>
        <v>5.1374999999999997E-3</v>
      </c>
      <c r="Y31" s="42">
        <f t="shared" si="49"/>
        <v>2.9875000000000001E-3</v>
      </c>
      <c r="Z31" s="42">
        <f t="shared" si="49"/>
        <v>2.8874999999999999E-3</v>
      </c>
      <c r="AA31" s="42">
        <f t="shared" si="49"/>
        <v>3.6749999999999999E-3</v>
      </c>
      <c r="AB31" s="42">
        <f t="shared" si="49"/>
        <v>4.2874999999999988E-3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t="shared" si="49"/>
        <v>0</v>
      </c>
      <c r="BX31" s="1">
        <f t="shared" si="49"/>
        <v>0</v>
      </c>
      <c r="BY31" s="1">
        <f t="shared" ref="BY31:DI31" si="50">BY29*$L31</f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  <c r="DH31" s="1">
        <f t="shared" si="50"/>
        <v>0</v>
      </c>
      <c r="DI31" s="1">
        <f t="shared" si="50"/>
        <v>0</v>
      </c>
    </row>
    <row r="32" spans="1:113" ht="12.75" customHeight="1" x14ac:dyDescent="0.2">
      <c r="G32" s="21"/>
      <c r="I32" s="22"/>
      <c r="J32" s="54">
        <f t="shared" si="45"/>
        <v>9</v>
      </c>
      <c r="K32" s="39">
        <v>3</v>
      </c>
      <c r="L32" s="41">
        <f t="shared" si="28"/>
        <v>0.05</v>
      </c>
      <c r="M32" s="42">
        <f>M29*$L32</f>
        <v>2.1437499999999994E-3</v>
      </c>
      <c r="N32" s="42">
        <f>N29*$L32</f>
        <v>1.8374999999999999E-3</v>
      </c>
      <c r="O32" s="42">
        <f>O29*$L32</f>
        <v>1.4437499999999999E-3</v>
      </c>
      <c r="P32" s="42">
        <f>P29*$L32</f>
        <v>1.4937500000000001E-3</v>
      </c>
      <c r="Q32" s="42">
        <f>Q29*$L32</f>
        <v>2.5687499999999999E-3</v>
      </c>
      <c r="R32" s="42">
        <f t="shared" ref="R32:BX32" si="51">R29*$L32</f>
        <v>7.8562500000000004E-3</v>
      </c>
      <c r="S32" s="42">
        <f t="shared" si="51"/>
        <v>4.5624999999999997E-3</v>
      </c>
      <c r="T32" s="42">
        <f t="shared" si="51"/>
        <v>3.0937499999999997E-3</v>
      </c>
      <c r="U32" s="42">
        <f t="shared" si="51"/>
        <v>3.0937500000000001E-3</v>
      </c>
      <c r="V32" s="42">
        <f t="shared" si="51"/>
        <v>4.5624999999999997E-3</v>
      </c>
      <c r="W32" s="42">
        <f t="shared" si="51"/>
        <v>7.8562499999999987E-3</v>
      </c>
      <c r="X32" s="42">
        <f t="shared" si="51"/>
        <v>2.5687499999999999E-3</v>
      </c>
      <c r="Y32" s="42">
        <f t="shared" si="51"/>
        <v>1.4937500000000001E-3</v>
      </c>
      <c r="Z32" s="42">
        <f t="shared" si="51"/>
        <v>1.4437499999999999E-3</v>
      </c>
      <c r="AA32" s="42">
        <f t="shared" si="51"/>
        <v>1.8374999999999999E-3</v>
      </c>
      <c r="AB32" s="42">
        <f t="shared" si="51"/>
        <v>2.1437499999999994E-3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t="shared" si="51"/>
        <v>0</v>
      </c>
      <c r="BX32" s="1">
        <f t="shared" si="51"/>
        <v>0</v>
      </c>
      <c r="BY32" s="1">
        <f t="shared" ref="BY32:DI32" si="52">BY29*$L32</f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  <c r="DH32" s="1">
        <f t="shared" si="52"/>
        <v>0</v>
      </c>
      <c r="DI32" s="1">
        <f t="shared" si="52"/>
        <v>0</v>
      </c>
    </row>
    <row r="33" spans="1:113" ht="12.75" customHeight="1" x14ac:dyDescent="0.2">
      <c r="G33" s="21"/>
      <c r="I33" s="22"/>
      <c r="J33" s="54">
        <f t="shared" si="45"/>
        <v>4</v>
      </c>
      <c r="K33" s="39">
        <v>2</v>
      </c>
      <c r="L33" s="41">
        <f t="shared" si="28"/>
        <v>0.05</v>
      </c>
      <c r="M33" s="42">
        <f>M29*$L33</f>
        <v>2.1437499999999994E-3</v>
      </c>
      <c r="N33" s="42">
        <f>N29*$L33</f>
        <v>1.8374999999999999E-3</v>
      </c>
      <c r="O33" s="42">
        <f>O29*$L33</f>
        <v>1.4437499999999999E-3</v>
      </c>
      <c r="P33" s="42">
        <f>P29*$L33</f>
        <v>1.4937500000000001E-3</v>
      </c>
      <c r="Q33" s="42">
        <f>Q29*$L33</f>
        <v>2.5687499999999999E-3</v>
      </c>
      <c r="R33" s="42">
        <f t="shared" ref="R33:BX33" si="53">R29*$L33</f>
        <v>7.8562500000000004E-3</v>
      </c>
      <c r="S33" s="42">
        <f t="shared" si="53"/>
        <v>4.5624999999999997E-3</v>
      </c>
      <c r="T33" s="42">
        <f t="shared" si="53"/>
        <v>3.0937499999999997E-3</v>
      </c>
      <c r="U33" s="42">
        <f t="shared" si="53"/>
        <v>3.0937500000000001E-3</v>
      </c>
      <c r="V33" s="42">
        <f t="shared" si="53"/>
        <v>4.5624999999999997E-3</v>
      </c>
      <c r="W33" s="42">
        <f t="shared" si="53"/>
        <v>7.8562499999999987E-3</v>
      </c>
      <c r="X33" s="42">
        <f t="shared" si="53"/>
        <v>2.5687499999999999E-3</v>
      </c>
      <c r="Y33" s="42">
        <f t="shared" si="53"/>
        <v>1.4937500000000001E-3</v>
      </c>
      <c r="Z33" s="42">
        <f t="shared" si="53"/>
        <v>1.4437499999999999E-3</v>
      </c>
      <c r="AA33" s="42">
        <f t="shared" si="53"/>
        <v>1.8374999999999999E-3</v>
      </c>
      <c r="AB33" s="42">
        <f t="shared" si="53"/>
        <v>2.1437499999999994E-3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t="shared" si="53"/>
        <v>0</v>
      </c>
      <c r="BX33" s="1">
        <f t="shared" si="53"/>
        <v>0</v>
      </c>
      <c r="BY33" s="1">
        <f t="shared" ref="BY33:DI33" si="54">BY29*$L33</f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  <c r="DH33" s="1">
        <f t="shared" si="54"/>
        <v>0</v>
      </c>
      <c r="DI33" s="1">
        <f t="shared" si="54"/>
        <v>0</v>
      </c>
    </row>
    <row r="34" spans="1:113" ht="12.75" customHeight="1" x14ac:dyDescent="0.2">
      <c r="G34" s="21"/>
      <c r="I34" s="22"/>
      <c r="J34" s="54">
        <f t="shared" si="45"/>
        <v>1</v>
      </c>
      <c r="K34" s="39">
        <v>1</v>
      </c>
      <c r="L34" s="41">
        <f t="shared" si="28"/>
        <v>0.1</v>
      </c>
      <c r="M34" s="42">
        <f>M29*$L34</f>
        <v>4.2874999999999988E-3</v>
      </c>
      <c r="N34" s="42">
        <f>N29*$L34</f>
        <v>3.6749999999999999E-3</v>
      </c>
      <c r="O34" s="42">
        <f>O29*$L34</f>
        <v>2.8874999999999999E-3</v>
      </c>
      <c r="P34" s="42">
        <f>P29*$L34</f>
        <v>2.9875000000000001E-3</v>
      </c>
      <c r="Q34" s="42">
        <f>Q29*$L34</f>
        <v>5.1374999999999997E-3</v>
      </c>
      <c r="R34" s="42">
        <f t="shared" ref="R34:BX34" si="55">R29*$L34</f>
        <v>1.5712500000000001E-2</v>
      </c>
      <c r="S34" s="42">
        <f t="shared" si="55"/>
        <v>9.1249999999999994E-3</v>
      </c>
      <c r="T34" s="42">
        <f t="shared" si="55"/>
        <v>6.1874999999999994E-3</v>
      </c>
      <c r="U34" s="42">
        <f t="shared" si="55"/>
        <v>6.1875000000000003E-3</v>
      </c>
      <c r="V34" s="42">
        <f t="shared" si="55"/>
        <v>9.1249999999999994E-3</v>
      </c>
      <c r="W34" s="42">
        <f t="shared" si="55"/>
        <v>1.5712499999999997E-2</v>
      </c>
      <c r="X34" s="42">
        <f t="shared" si="55"/>
        <v>5.1374999999999997E-3</v>
      </c>
      <c r="Y34" s="42">
        <f t="shared" si="55"/>
        <v>2.9875000000000001E-3</v>
      </c>
      <c r="Z34" s="42">
        <f t="shared" si="55"/>
        <v>2.8874999999999999E-3</v>
      </c>
      <c r="AA34" s="42">
        <f t="shared" si="55"/>
        <v>3.6749999999999999E-3</v>
      </c>
      <c r="AB34" s="42">
        <f t="shared" si="55"/>
        <v>4.2874999999999988E-3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t="shared" si="55"/>
        <v>0</v>
      </c>
      <c r="BX34" s="1">
        <f t="shared" si="55"/>
        <v>0</v>
      </c>
      <c r="BY34" s="1">
        <f t="shared" ref="BY34:DI34" si="56">BY29*$L34</f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  <c r="DH34" s="1">
        <f t="shared" si="56"/>
        <v>0</v>
      </c>
      <c r="DI34" s="1">
        <f t="shared" si="56"/>
        <v>0</v>
      </c>
    </row>
    <row r="35" spans="1:113" ht="12.75" customHeight="1" thickBot="1" x14ac:dyDescent="0.25">
      <c r="G35" s="23">
        <f>SUM(L30:L35)</f>
        <v>0.99999999999999989</v>
      </c>
      <c r="H35" s="24"/>
      <c r="I35" s="24"/>
      <c r="J35" s="55">
        <f t="shared" si="45"/>
        <v>0</v>
      </c>
      <c r="K35" s="39">
        <v>0</v>
      </c>
      <c r="L35" s="41">
        <f t="shared" si="28"/>
        <v>0.35</v>
      </c>
      <c r="M35" s="42">
        <f>M29*$L35</f>
        <v>1.5006249999999995E-2</v>
      </c>
      <c r="N35" s="42">
        <f>N29*$L35</f>
        <v>1.2862499999999999E-2</v>
      </c>
      <c r="O35" s="42">
        <f>O29*$L35</f>
        <v>1.0106249999999999E-2</v>
      </c>
      <c r="P35" s="42">
        <f>P29*$L35</f>
        <v>1.0456249999999999E-2</v>
      </c>
      <c r="Q35" s="42">
        <f>Q29*$L35</f>
        <v>1.7981249999999994E-2</v>
      </c>
      <c r="R35" s="42">
        <f t="shared" ref="R35:BX35" si="57">R29*$L35</f>
        <v>5.4993749999999994E-2</v>
      </c>
      <c r="S35" s="42">
        <f t="shared" si="57"/>
        <v>3.1937499999999994E-2</v>
      </c>
      <c r="T35" s="42">
        <f t="shared" si="57"/>
        <v>2.1656249999999995E-2</v>
      </c>
      <c r="U35" s="42">
        <f t="shared" si="57"/>
        <v>2.1656249999999998E-2</v>
      </c>
      <c r="V35" s="42">
        <f t="shared" si="57"/>
        <v>3.1937499999999994E-2</v>
      </c>
      <c r="W35" s="42">
        <f t="shared" si="57"/>
        <v>5.499374999999998E-2</v>
      </c>
      <c r="X35" s="42">
        <f t="shared" si="57"/>
        <v>1.7981249999999994E-2</v>
      </c>
      <c r="Y35" s="42">
        <f t="shared" si="57"/>
        <v>1.0456249999999999E-2</v>
      </c>
      <c r="Z35" s="42">
        <f t="shared" si="57"/>
        <v>1.0106249999999999E-2</v>
      </c>
      <c r="AA35" s="42">
        <f t="shared" si="57"/>
        <v>1.2862499999999999E-2</v>
      </c>
      <c r="AB35" s="42">
        <f t="shared" si="57"/>
        <v>1.5006249999999995E-2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t="shared" si="57"/>
        <v>0</v>
      </c>
      <c r="BX35" s="1">
        <f t="shared" si="57"/>
        <v>0</v>
      </c>
      <c r="BY35" s="1">
        <f t="shared" ref="BY35:DI35" si="58">BY29*$L35</f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  <c r="DH35" s="1">
        <f t="shared" si="58"/>
        <v>0</v>
      </c>
      <c r="DI35" s="1">
        <f t="shared" si="58"/>
        <v>0</v>
      </c>
    </row>
    <row r="36" spans="1:113" ht="12.75" customHeight="1" thickBot="1" x14ac:dyDescent="0.25">
      <c r="A36" s="78">
        <f>A29+1</f>
        <v>4</v>
      </c>
      <c r="B36" s="51">
        <f>SQRT(D36)</f>
        <v>4.4045431091090474</v>
      </c>
      <c r="C36" s="13">
        <f>C29+E36</f>
        <v>10</v>
      </c>
      <c r="D36" s="14">
        <f>D29+F36</f>
        <v>19.399999999999991</v>
      </c>
      <c r="E36" s="36">
        <f>SUMPRODUCT(K30:K35,L30:L35)</f>
        <v>2.5</v>
      </c>
      <c r="F36" s="14">
        <f>SUMPRODUCT(J30:J35,L30:L35)-SUMPRODUCT(L30:L35,K30:K35)^2</f>
        <v>4.8499999999999979</v>
      </c>
      <c r="G36" s="25"/>
      <c r="H36" s="26"/>
      <c r="I36" s="26"/>
      <c r="J36" s="27"/>
      <c r="M36" s="40">
        <f>M35</f>
        <v>1.5006249999999995E-2</v>
      </c>
      <c r="N36" s="40">
        <f>N35+M34</f>
        <v>1.7149999999999999E-2</v>
      </c>
      <c r="O36" s="40">
        <f>O35+N34+M33</f>
        <v>1.5924999999999998E-2</v>
      </c>
      <c r="P36" s="40">
        <f>P35+O34+N33+M32</f>
        <v>1.7324999999999997E-2</v>
      </c>
      <c r="Q36" s="40">
        <f>Q35+P34+O33+N32+M31</f>
        <v>2.8537499999999993E-2</v>
      </c>
      <c r="R36" s="40">
        <f t="shared" ref="R36:AR36" si="59">R35+Q34+P33+O32+N31+M30</f>
        <v>8.1749999999999989E-2</v>
      </c>
      <c r="S36" s="40">
        <f t="shared" si="59"/>
        <v>6.7462500000000009E-2</v>
      </c>
      <c r="T36" s="40">
        <f t="shared" si="59"/>
        <v>5.4299999999999994E-2</v>
      </c>
      <c r="U36" s="40">
        <f t="shared" si="59"/>
        <v>5.5856249999999996E-2</v>
      </c>
      <c r="V36" s="40">
        <f t="shared" si="59"/>
        <v>7.9474999999999976E-2</v>
      </c>
      <c r="W36" s="40">
        <f t="shared" si="59"/>
        <v>0.13442499999999996</v>
      </c>
      <c r="X36" s="40">
        <f t="shared" si="59"/>
        <v>7.947499999999999E-2</v>
      </c>
      <c r="Y36" s="40">
        <f t="shared" si="59"/>
        <v>5.5856249999999996E-2</v>
      </c>
      <c r="Z36" s="40">
        <f t="shared" si="59"/>
        <v>5.4300000000000001E-2</v>
      </c>
      <c r="AA36" s="40">
        <f t="shared" si="59"/>
        <v>6.7462499999999981E-2</v>
      </c>
      <c r="AB36" s="40">
        <f t="shared" si="59"/>
        <v>8.1749999999999975E-2</v>
      </c>
      <c r="AC36" s="40">
        <f t="shared" si="59"/>
        <v>2.8537499999999993E-2</v>
      </c>
      <c r="AD36" s="40">
        <f t="shared" si="59"/>
        <v>1.7325E-2</v>
      </c>
      <c r="AE36" s="40">
        <f t="shared" si="59"/>
        <v>1.5924999999999998E-2</v>
      </c>
      <c r="AF36" s="40">
        <f t="shared" si="59"/>
        <v>1.7149999999999999E-2</v>
      </c>
      <c r="AG36" s="40">
        <f t="shared" si="59"/>
        <v>1.5006249999999995E-2</v>
      </c>
      <c r="AH36" s="43">
        <f t="shared" si="59"/>
        <v>0</v>
      </c>
      <c r="AI36" s="43">
        <f t="shared" si="59"/>
        <v>0</v>
      </c>
      <c r="AJ36" s="43">
        <f t="shared" si="59"/>
        <v>0</v>
      </c>
      <c r="AK36" s="43">
        <f t="shared" si="59"/>
        <v>0</v>
      </c>
      <c r="AL36" s="43">
        <f t="shared" si="59"/>
        <v>0</v>
      </c>
      <c r="AM36" s="43">
        <f t="shared" si="59"/>
        <v>0</v>
      </c>
      <c r="AN36" s="43">
        <f t="shared" si="59"/>
        <v>0</v>
      </c>
      <c r="AO36" s="43">
        <f t="shared" si="59"/>
        <v>0</v>
      </c>
      <c r="AP36" s="43">
        <f t="shared" si="59"/>
        <v>0</v>
      </c>
      <c r="AQ36" s="43">
        <f t="shared" si="59"/>
        <v>0</v>
      </c>
      <c r="AR36" s="43">
        <f t="shared" si="59"/>
        <v>0</v>
      </c>
      <c r="AS36" s="43">
        <f t="shared" ref="AS36:BX36" si="60">AS35+AR34+AQ33+AP32+AO31+AN30</f>
        <v>0</v>
      </c>
      <c r="AT36" s="43">
        <f t="shared" si="60"/>
        <v>0</v>
      </c>
      <c r="AU36" s="43">
        <f t="shared" si="60"/>
        <v>0</v>
      </c>
      <c r="AV36" s="43">
        <f t="shared" si="60"/>
        <v>0</v>
      </c>
      <c r="AW36" s="43">
        <f t="shared" si="60"/>
        <v>0</v>
      </c>
      <c r="AX36" s="43">
        <f t="shared" si="60"/>
        <v>0</v>
      </c>
      <c r="AY36" s="43">
        <f t="shared" si="60"/>
        <v>0</v>
      </c>
      <c r="AZ36" s="43">
        <f t="shared" si="60"/>
        <v>0</v>
      </c>
      <c r="BA36" s="43">
        <f t="shared" si="60"/>
        <v>0</v>
      </c>
      <c r="BB36" s="43">
        <f t="shared" si="60"/>
        <v>0</v>
      </c>
      <c r="BC36" s="43">
        <f t="shared" si="60"/>
        <v>0</v>
      </c>
      <c r="BD36" s="43">
        <f t="shared" si="60"/>
        <v>0</v>
      </c>
      <c r="BE36" s="43">
        <f t="shared" si="60"/>
        <v>0</v>
      </c>
      <c r="BF36" s="43">
        <f t="shared" si="60"/>
        <v>0</v>
      </c>
      <c r="BG36" s="43">
        <f t="shared" si="60"/>
        <v>0</v>
      </c>
      <c r="BH36" s="43">
        <f t="shared" si="60"/>
        <v>0</v>
      </c>
      <c r="BI36" s="43">
        <f t="shared" si="60"/>
        <v>0</v>
      </c>
      <c r="BJ36" s="43">
        <f t="shared" si="60"/>
        <v>0</v>
      </c>
      <c r="BK36" s="43">
        <f t="shared" si="60"/>
        <v>0</v>
      </c>
      <c r="BL36" s="43">
        <f t="shared" si="60"/>
        <v>0</v>
      </c>
      <c r="BM36" s="43">
        <f t="shared" si="60"/>
        <v>0</v>
      </c>
      <c r="BN36" s="43">
        <f t="shared" si="60"/>
        <v>0</v>
      </c>
      <c r="BO36" s="43">
        <f t="shared" si="60"/>
        <v>0</v>
      </c>
      <c r="BP36" s="43">
        <f t="shared" si="60"/>
        <v>0</v>
      </c>
      <c r="BQ36" s="43">
        <f t="shared" si="60"/>
        <v>0</v>
      </c>
      <c r="BR36" s="43">
        <f t="shared" si="60"/>
        <v>0</v>
      </c>
      <c r="BS36" s="43">
        <f t="shared" si="60"/>
        <v>0</v>
      </c>
      <c r="BT36" s="43">
        <f t="shared" si="60"/>
        <v>0</v>
      </c>
      <c r="BU36" s="43">
        <f t="shared" si="60"/>
        <v>0</v>
      </c>
      <c r="BV36" s="43">
        <f t="shared" si="60"/>
        <v>0</v>
      </c>
      <c r="BW36" s="43">
        <f t="shared" si="60"/>
        <v>0</v>
      </c>
      <c r="BX36" s="43">
        <f t="shared" si="60"/>
        <v>0</v>
      </c>
      <c r="BY36" s="43">
        <f t="shared" ref="BY36:DD36" si="61">BY35+BX34+BW33+BV32+BU31+BT30</f>
        <v>0</v>
      </c>
      <c r="BZ36" s="43">
        <f t="shared" si="61"/>
        <v>0</v>
      </c>
      <c r="CA36" s="43">
        <f t="shared" si="61"/>
        <v>0</v>
      </c>
      <c r="CB36" s="43">
        <f t="shared" si="61"/>
        <v>0</v>
      </c>
      <c r="CC36" s="43">
        <f t="shared" si="61"/>
        <v>0</v>
      </c>
      <c r="CD36" s="43">
        <f t="shared" si="61"/>
        <v>0</v>
      </c>
      <c r="CE36" s="43">
        <f t="shared" si="61"/>
        <v>0</v>
      </c>
      <c r="CF36" s="43">
        <f t="shared" si="61"/>
        <v>0</v>
      </c>
      <c r="CG36" s="43">
        <f t="shared" si="61"/>
        <v>0</v>
      </c>
      <c r="CH36" s="43">
        <f t="shared" si="61"/>
        <v>0</v>
      </c>
      <c r="CI36" s="43">
        <f t="shared" si="61"/>
        <v>0</v>
      </c>
      <c r="CJ36" s="43">
        <f t="shared" si="61"/>
        <v>0</v>
      </c>
      <c r="CK36" s="43">
        <f t="shared" si="61"/>
        <v>0</v>
      </c>
      <c r="CL36" s="43">
        <f t="shared" si="61"/>
        <v>0</v>
      </c>
      <c r="CM36" s="43">
        <f t="shared" si="61"/>
        <v>0</v>
      </c>
      <c r="CN36" s="43">
        <f t="shared" si="61"/>
        <v>0</v>
      </c>
      <c r="CO36" s="43">
        <f t="shared" si="61"/>
        <v>0</v>
      </c>
      <c r="CP36" s="43">
        <f t="shared" si="61"/>
        <v>0</v>
      </c>
      <c r="CQ36" s="43">
        <f t="shared" si="61"/>
        <v>0</v>
      </c>
      <c r="CR36" s="43">
        <f t="shared" si="61"/>
        <v>0</v>
      </c>
      <c r="CS36" s="43">
        <f t="shared" si="61"/>
        <v>0</v>
      </c>
      <c r="CT36" s="43">
        <f t="shared" si="61"/>
        <v>0</v>
      </c>
      <c r="CU36" s="43">
        <f t="shared" si="61"/>
        <v>0</v>
      </c>
      <c r="CV36" s="43">
        <f t="shared" si="61"/>
        <v>0</v>
      </c>
      <c r="CW36" s="43">
        <f t="shared" si="61"/>
        <v>0</v>
      </c>
      <c r="CX36" s="43">
        <f t="shared" si="61"/>
        <v>0</v>
      </c>
      <c r="CY36" s="43">
        <f t="shared" si="61"/>
        <v>0</v>
      </c>
      <c r="CZ36" s="43">
        <f t="shared" si="61"/>
        <v>0</v>
      </c>
      <c r="DA36" s="43">
        <f t="shared" si="61"/>
        <v>0</v>
      </c>
      <c r="DB36" s="43">
        <f t="shared" si="61"/>
        <v>0</v>
      </c>
      <c r="DC36" s="43">
        <f t="shared" si="61"/>
        <v>0</v>
      </c>
      <c r="DD36" s="43">
        <f t="shared" si="61"/>
        <v>0</v>
      </c>
      <c r="DE36" s="43">
        <f>DE35+DD34+DC33+DB32+DA31+CZ30</f>
        <v>0</v>
      </c>
      <c r="DF36" s="43">
        <f>DF35+DE34+DD33+DC32+DB31+DA30</f>
        <v>0</v>
      </c>
      <c r="DG36" s="43">
        <f>DG35+DF34+DE33+DD32+DC31+DB30</f>
        <v>0</v>
      </c>
      <c r="DH36" s="43">
        <f>DH35+DG34+DF33+DE32+DD31+DC30</f>
        <v>0</v>
      </c>
      <c r="DI36" s="43">
        <f>DI35+DH34+DG33+DF32+DE31+DD30</f>
        <v>0</v>
      </c>
    </row>
    <row r="37" spans="1:113" ht="12.75" customHeight="1" x14ac:dyDescent="0.2">
      <c r="B37" s="12"/>
      <c r="C37" s="12"/>
      <c r="D37" s="12"/>
      <c r="E37" s="12"/>
      <c r="F37" s="12"/>
      <c r="G37" s="18"/>
      <c r="H37" s="19"/>
      <c r="I37" s="20"/>
      <c r="J37" s="53">
        <f t="shared" ref="J37:J42" si="62">K37^2</f>
        <v>25</v>
      </c>
      <c r="K37" s="39">
        <v>5</v>
      </c>
      <c r="L37" s="41">
        <f>L30</f>
        <v>0.35</v>
      </c>
      <c r="M37" s="42">
        <f>M36*$L37</f>
        <v>5.2521874999999982E-3</v>
      </c>
      <c r="N37" s="42">
        <f>N36*$L37</f>
        <v>6.0024999999999992E-3</v>
      </c>
      <c r="O37" s="42">
        <f>O36*$L37</f>
        <v>5.5737499999999988E-3</v>
      </c>
      <c r="P37" s="42">
        <f>P36*$L37</f>
        <v>6.0637499999999988E-3</v>
      </c>
      <c r="Q37" s="42">
        <f>Q36*$L37</f>
        <v>9.988124999999997E-3</v>
      </c>
      <c r="R37" s="42">
        <f t="shared" ref="R37:AR37" si="63">R36*$L37</f>
        <v>2.8612499999999996E-2</v>
      </c>
      <c r="S37" s="42">
        <f t="shared" si="63"/>
        <v>2.3611875000000001E-2</v>
      </c>
      <c r="T37" s="42">
        <f t="shared" si="63"/>
        <v>1.9004999999999998E-2</v>
      </c>
      <c r="U37" s="42">
        <f t="shared" si="63"/>
        <v>1.9549687499999996E-2</v>
      </c>
      <c r="V37" s="42">
        <f t="shared" si="63"/>
        <v>2.781624999999999E-2</v>
      </c>
      <c r="W37" s="42">
        <f t="shared" si="63"/>
        <v>4.7048749999999986E-2</v>
      </c>
      <c r="X37" s="42">
        <f t="shared" si="63"/>
        <v>2.7816249999999994E-2</v>
      </c>
      <c r="Y37" s="42">
        <f t="shared" si="63"/>
        <v>1.9549687499999996E-2</v>
      </c>
      <c r="Z37" s="42">
        <f t="shared" si="63"/>
        <v>1.9004999999999998E-2</v>
      </c>
      <c r="AA37" s="42">
        <f t="shared" si="63"/>
        <v>2.3611874999999991E-2</v>
      </c>
      <c r="AB37" s="42">
        <f t="shared" si="63"/>
        <v>2.8612499999999989E-2</v>
      </c>
      <c r="AC37" s="42">
        <f t="shared" si="63"/>
        <v>9.988124999999997E-3</v>
      </c>
      <c r="AD37" s="42">
        <f t="shared" si="63"/>
        <v>6.0637499999999997E-3</v>
      </c>
      <c r="AE37" s="42">
        <f t="shared" si="63"/>
        <v>5.5737499999999988E-3</v>
      </c>
      <c r="AF37" s="42">
        <f t="shared" si="63"/>
        <v>6.0024999999999992E-3</v>
      </c>
      <c r="AG37" s="42">
        <f t="shared" si="63"/>
        <v>5.2521874999999982E-3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t="shared" si="63"/>
        <v>0</v>
      </c>
      <c r="AR37" s="1">
        <f t="shared" si="63"/>
        <v>0</v>
      </c>
      <c r="AS37" s="1">
        <f t="shared" ref="AS37:BX37" si="64">AS36*$L37</f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t="shared" si="64"/>
        <v>0</v>
      </c>
      <c r="BX37" s="1">
        <f t="shared" si="64"/>
        <v>0</v>
      </c>
      <c r="BY37" s="1">
        <f t="shared" ref="BY37:DD37" si="65">BY36*$L37</f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 t="shared" si="65"/>
        <v>0</v>
      </c>
      <c r="DD37" s="1">
        <f t="shared" si="65"/>
        <v>0</v>
      </c>
      <c r="DE37" s="1">
        <f>DE36*$L37</f>
        <v>0</v>
      </c>
      <c r="DF37" s="1">
        <f>DF36*$L37</f>
        <v>0</v>
      </c>
      <c r="DG37" s="1">
        <f>DG36*$L37</f>
        <v>0</v>
      </c>
      <c r="DH37" s="1">
        <f>DH36*$L37</f>
        <v>0</v>
      </c>
      <c r="DI37" s="1">
        <f>DI36*$L37</f>
        <v>0</v>
      </c>
    </row>
    <row r="38" spans="1:113" ht="12.75" customHeight="1" x14ac:dyDescent="0.2">
      <c r="G38" s="21"/>
      <c r="I38" s="22"/>
      <c r="J38" s="54">
        <f t="shared" si="62"/>
        <v>16</v>
      </c>
      <c r="K38" s="39">
        <v>4</v>
      </c>
      <c r="L38" s="41">
        <f t="shared" si="28"/>
        <v>0.1</v>
      </c>
      <c r="M38" s="42">
        <f>M36*$L38</f>
        <v>1.5006249999999996E-3</v>
      </c>
      <c r="N38" s="42">
        <f>N36*$L38</f>
        <v>1.7149999999999999E-3</v>
      </c>
      <c r="O38" s="42">
        <f>O36*$L38</f>
        <v>1.5924999999999999E-3</v>
      </c>
      <c r="P38" s="42">
        <f>P36*$L38</f>
        <v>1.7324999999999997E-3</v>
      </c>
      <c r="Q38" s="42">
        <f>Q36*$L38</f>
        <v>2.8537499999999995E-3</v>
      </c>
      <c r="R38" s="42">
        <f t="shared" ref="R38:BX38" si="66">R36*$L38</f>
        <v>8.175E-3</v>
      </c>
      <c r="S38" s="42">
        <f t="shared" si="66"/>
        <v>6.7462500000000014E-3</v>
      </c>
      <c r="T38" s="42">
        <f t="shared" si="66"/>
        <v>5.4299999999999999E-3</v>
      </c>
      <c r="U38" s="42">
        <f t="shared" si="66"/>
        <v>5.5856250000000003E-3</v>
      </c>
      <c r="V38" s="42">
        <f t="shared" si="66"/>
        <v>7.947499999999998E-3</v>
      </c>
      <c r="W38" s="42">
        <f t="shared" si="66"/>
        <v>1.3442499999999996E-2</v>
      </c>
      <c r="X38" s="42">
        <f t="shared" si="66"/>
        <v>7.9474999999999997E-3</v>
      </c>
      <c r="Y38" s="42">
        <f t="shared" si="66"/>
        <v>5.5856250000000003E-3</v>
      </c>
      <c r="Z38" s="42">
        <f t="shared" si="66"/>
        <v>5.4300000000000008E-3</v>
      </c>
      <c r="AA38" s="42">
        <f t="shared" si="66"/>
        <v>6.7462499999999988E-3</v>
      </c>
      <c r="AB38" s="42">
        <f t="shared" si="66"/>
        <v>8.1749999999999982E-3</v>
      </c>
      <c r="AC38" s="42">
        <f t="shared" si="66"/>
        <v>2.8537499999999995E-3</v>
      </c>
      <c r="AD38" s="42">
        <f t="shared" si="66"/>
        <v>1.7325000000000001E-3</v>
      </c>
      <c r="AE38" s="42">
        <f t="shared" si="66"/>
        <v>1.5924999999999999E-3</v>
      </c>
      <c r="AF38" s="42">
        <f t="shared" si="66"/>
        <v>1.7149999999999999E-3</v>
      </c>
      <c r="AG38" s="42">
        <f t="shared" si="66"/>
        <v>1.5006249999999996E-3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t="shared" si="66"/>
        <v>0</v>
      </c>
      <c r="BX38" s="1">
        <f t="shared" si="66"/>
        <v>0</v>
      </c>
      <c r="BY38" s="1">
        <f t="shared" ref="BY38:DI38" si="67">BY36*$L38</f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  <c r="DH38" s="1">
        <f t="shared" si="67"/>
        <v>0</v>
      </c>
      <c r="DI38" s="1">
        <f t="shared" si="67"/>
        <v>0</v>
      </c>
    </row>
    <row r="39" spans="1:113" ht="12.75" customHeight="1" x14ac:dyDescent="0.2">
      <c r="G39" s="21"/>
      <c r="I39" s="22"/>
      <c r="J39" s="54">
        <f t="shared" si="62"/>
        <v>9</v>
      </c>
      <c r="K39" s="39">
        <v>3</v>
      </c>
      <c r="L39" s="41">
        <f t="shared" si="28"/>
        <v>0.05</v>
      </c>
      <c r="M39" s="42">
        <f>M36*$L39</f>
        <v>7.5031249999999979E-4</v>
      </c>
      <c r="N39" s="42">
        <f>N36*$L39</f>
        <v>8.5749999999999997E-4</v>
      </c>
      <c r="O39" s="42">
        <f>O36*$L39</f>
        <v>7.9624999999999997E-4</v>
      </c>
      <c r="P39" s="42">
        <f>P36*$L39</f>
        <v>8.6624999999999983E-4</v>
      </c>
      <c r="Q39" s="42">
        <f>Q36*$L39</f>
        <v>1.4268749999999998E-3</v>
      </c>
      <c r="R39" s="42">
        <f t="shared" ref="R39:BX39" si="68">R36*$L39</f>
        <v>4.0875E-3</v>
      </c>
      <c r="S39" s="42">
        <f t="shared" si="68"/>
        <v>3.3731250000000007E-3</v>
      </c>
      <c r="T39" s="42">
        <f t="shared" si="68"/>
        <v>2.715E-3</v>
      </c>
      <c r="U39" s="42">
        <f t="shared" si="68"/>
        <v>2.7928125000000002E-3</v>
      </c>
      <c r="V39" s="42">
        <f t="shared" si="68"/>
        <v>3.973749999999999E-3</v>
      </c>
      <c r="W39" s="42">
        <f t="shared" si="68"/>
        <v>6.7212499999999981E-3</v>
      </c>
      <c r="X39" s="42">
        <f t="shared" si="68"/>
        <v>3.9737499999999999E-3</v>
      </c>
      <c r="Y39" s="42">
        <f t="shared" si="68"/>
        <v>2.7928125000000002E-3</v>
      </c>
      <c r="Z39" s="42">
        <f t="shared" si="68"/>
        <v>2.7150000000000004E-3</v>
      </c>
      <c r="AA39" s="42">
        <f t="shared" si="68"/>
        <v>3.3731249999999994E-3</v>
      </c>
      <c r="AB39" s="42">
        <f t="shared" si="68"/>
        <v>4.0874999999999991E-3</v>
      </c>
      <c r="AC39" s="42">
        <f t="shared" si="68"/>
        <v>1.4268749999999998E-3</v>
      </c>
      <c r="AD39" s="42">
        <f t="shared" si="68"/>
        <v>8.6625000000000005E-4</v>
      </c>
      <c r="AE39" s="42">
        <f t="shared" si="68"/>
        <v>7.9624999999999997E-4</v>
      </c>
      <c r="AF39" s="42">
        <f t="shared" si="68"/>
        <v>8.5749999999999997E-4</v>
      </c>
      <c r="AG39" s="42">
        <f t="shared" si="68"/>
        <v>7.5031249999999979E-4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t="shared" si="68"/>
        <v>0</v>
      </c>
      <c r="BX39" s="1">
        <f t="shared" si="68"/>
        <v>0</v>
      </c>
      <c r="BY39" s="1">
        <f t="shared" ref="BY39:DI39" si="69">BY36*$L39</f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  <c r="DH39" s="1">
        <f t="shared" si="69"/>
        <v>0</v>
      </c>
      <c r="DI39" s="1">
        <f t="shared" si="69"/>
        <v>0</v>
      </c>
    </row>
    <row r="40" spans="1:113" ht="12.75" customHeight="1" x14ac:dyDescent="0.2">
      <c r="G40" s="21"/>
      <c r="I40" s="22"/>
      <c r="J40" s="54">
        <f t="shared" si="62"/>
        <v>4</v>
      </c>
      <c r="K40" s="39">
        <v>2</v>
      </c>
      <c r="L40" s="41">
        <f t="shared" si="28"/>
        <v>0.05</v>
      </c>
      <c r="M40" s="42">
        <f>M36*$L40</f>
        <v>7.5031249999999979E-4</v>
      </c>
      <c r="N40" s="42">
        <f>N36*$L40</f>
        <v>8.5749999999999997E-4</v>
      </c>
      <c r="O40" s="42">
        <f>O36*$L40</f>
        <v>7.9624999999999997E-4</v>
      </c>
      <c r="P40" s="42">
        <f>P36*$L40</f>
        <v>8.6624999999999983E-4</v>
      </c>
      <c r="Q40" s="42">
        <f>Q36*$L40</f>
        <v>1.4268749999999998E-3</v>
      </c>
      <c r="R40" s="42">
        <f t="shared" ref="R40:BX40" si="70">R36*$L40</f>
        <v>4.0875E-3</v>
      </c>
      <c r="S40" s="42">
        <f t="shared" si="70"/>
        <v>3.3731250000000007E-3</v>
      </c>
      <c r="T40" s="42">
        <f t="shared" si="70"/>
        <v>2.715E-3</v>
      </c>
      <c r="U40" s="42">
        <f t="shared" si="70"/>
        <v>2.7928125000000002E-3</v>
      </c>
      <c r="V40" s="42">
        <f t="shared" si="70"/>
        <v>3.973749999999999E-3</v>
      </c>
      <c r="W40" s="42">
        <f t="shared" si="70"/>
        <v>6.7212499999999981E-3</v>
      </c>
      <c r="X40" s="42">
        <f t="shared" si="70"/>
        <v>3.9737499999999999E-3</v>
      </c>
      <c r="Y40" s="42">
        <f t="shared" si="70"/>
        <v>2.7928125000000002E-3</v>
      </c>
      <c r="Z40" s="42">
        <f t="shared" si="70"/>
        <v>2.7150000000000004E-3</v>
      </c>
      <c r="AA40" s="42">
        <f t="shared" si="70"/>
        <v>3.3731249999999994E-3</v>
      </c>
      <c r="AB40" s="42">
        <f t="shared" si="70"/>
        <v>4.0874999999999991E-3</v>
      </c>
      <c r="AC40" s="42">
        <f t="shared" si="70"/>
        <v>1.4268749999999998E-3</v>
      </c>
      <c r="AD40" s="42">
        <f t="shared" si="70"/>
        <v>8.6625000000000005E-4</v>
      </c>
      <c r="AE40" s="42">
        <f t="shared" si="70"/>
        <v>7.9624999999999997E-4</v>
      </c>
      <c r="AF40" s="42">
        <f t="shared" si="70"/>
        <v>8.5749999999999997E-4</v>
      </c>
      <c r="AG40" s="42">
        <f t="shared" si="70"/>
        <v>7.5031249999999979E-4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t="shared" si="70"/>
        <v>0</v>
      </c>
      <c r="BX40" s="1">
        <f t="shared" si="70"/>
        <v>0</v>
      </c>
      <c r="BY40" s="1">
        <f t="shared" ref="BY40:DI40" si="71">BY36*$L40</f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  <c r="DH40" s="1">
        <f t="shared" si="71"/>
        <v>0</v>
      </c>
      <c r="DI40" s="1">
        <f t="shared" si="71"/>
        <v>0</v>
      </c>
    </row>
    <row r="41" spans="1:113" ht="12.75" customHeight="1" x14ac:dyDescent="0.2">
      <c r="G41" s="21"/>
      <c r="I41" s="22"/>
      <c r="J41" s="54">
        <f t="shared" si="62"/>
        <v>1</v>
      </c>
      <c r="K41" s="39">
        <v>1</v>
      </c>
      <c r="L41" s="41">
        <f t="shared" si="28"/>
        <v>0.1</v>
      </c>
      <c r="M41" s="42">
        <f>M36*$L41</f>
        <v>1.5006249999999996E-3</v>
      </c>
      <c r="N41" s="42">
        <f>N36*$L41</f>
        <v>1.7149999999999999E-3</v>
      </c>
      <c r="O41" s="42">
        <f>O36*$L41</f>
        <v>1.5924999999999999E-3</v>
      </c>
      <c r="P41" s="42">
        <f>P36*$L41</f>
        <v>1.7324999999999997E-3</v>
      </c>
      <c r="Q41" s="42">
        <f>Q36*$L41</f>
        <v>2.8537499999999995E-3</v>
      </c>
      <c r="R41" s="42">
        <f t="shared" ref="R41:BX41" si="72">R36*$L41</f>
        <v>8.175E-3</v>
      </c>
      <c r="S41" s="42">
        <f t="shared" si="72"/>
        <v>6.7462500000000014E-3</v>
      </c>
      <c r="T41" s="42">
        <f t="shared" si="72"/>
        <v>5.4299999999999999E-3</v>
      </c>
      <c r="U41" s="42">
        <f t="shared" si="72"/>
        <v>5.5856250000000003E-3</v>
      </c>
      <c r="V41" s="42">
        <f t="shared" si="72"/>
        <v>7.947499999999998E-3</v>
      </c>
      <c r="W41" s="42">
        <f t="shared" si="72"/>
        <v>1.3442499999999996E-2</v>
      </c>
      <c r="X41" s="42">
        <f t="shared" si="72"/>
        <v>7.9474999999999997E-3</v>
      </c>
      <c r="Y41" s="42">
        <f t="shared" si="72"/>
        <v>5.5856250000000003E-3</v>
      </c>
      <c r="Z41" s="42">
        <f t="shared" si="72"/>
        <v>5.4300000000000008E-3</v>
      </c>
      <c r="AA41" s="42">
        <f t="shared" si="72"/>
        <v>6.7462499999999988E-3</v>
      </c>
      <c r="AB41" s="42">
        <f t="shared" si="72"/>
        <v>8.1749999999999982E-3</v>
      </c>
      <c r="AC41" s="42">
        <f t="shared" si="72"/>
        <v>2.8537499999999995E-3</v>
      </c>
      <c r="AD41" s="42">
        <f t="shared" si="72"/>
        <v>1.7325000000000001E-3</v>
      </c>
      <c r="AE41" s="42">
        <f t="shared" si="72"/>
        <v>1.5924999999999999E-3</v>
      </c>
      <c r="AF41" s="42">
        <f t="shared" si="72"/>
        <v>1.7149999999999999E-3</v>
      </c>
      <c r="AG41" s="42">
        <f t="shared" si="72"/>
        <v>1.5006249999999996E-3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t="shared" si="72"/>
        <v>0</v>
      </c>
      <c r="BX41" s="1">
        <f t="shared" si="72"/>
        <v>0</v>
      </c>
      <c r="BY41" s="1">
        <f t="shared" ref="BY41:DI41" si="73">BY36*$L41</f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  <c r="DH41" s="1">
        <f t="shared" si="73"/>
        <v>0</v>
      </c>
      <c r="DI41" s="1">
        <f t="shared" si="73"/>
        <v>0</v>
      </c>
    </row>
    <row r="42" spans="1:113" ht="12.75" customHeight="1" thickBot="1" x14ac:dyDescent="0.25">
      <c r="G42" s="23">
        <f>SUM(L37:L42)</f>
        <v>0.99999999999999989</v>
      </c>
      <c r="H42" s="24"/>
      <c r="I42" s="24"/>
      <c r="J42" s="55">
        <f t="shared" si="62"/>
        <v>0</v>
      </c>
      <c r="K42" s="39">
        <v>0</v>
      </c>
      <c r="L42" s="41">
        <f t="shared" si="28"/>
        <v>0.35</v>
      </c>
      <c r="M42" s="42">
        <f>M36*$L42</f>
        <v>5.2521874999999982E-3</v>
      </c>
      <c r="N42" s="42">
        <f>N36*$L42</f>
        <v>6.0024999999999992E-3</v>
      </c>
      <c r="O42" s="42">
        <f>O36*$L42</f>
        <v>5.5737499999999988E-3</v>
      </c>
      <c r="P42" s="42">
        <f>P36*$L42</f>
        <v>6.0637499999999988E-3</v>
      </c>
      <c r="Q42" s="42">
        <f>Q36*$L42</f>
        <v>9.988124999999997E-3</v>
      </c>
      <c r="R42" s="42">
        <f t="shared" ref="R42:BX42" si="74">R36*$L42</f>
        <v>2.8612499999999996E-2</v>
      </c>
      <c r="S42" s="42">
        <f t="shared" si="74"/>
        <v>2.3611875000000001E-2</v>
      </c>
      <c r="T42" s="42">
        <f t="shared" si="74"/>
        <v>1.9004999999999998E-2</v>
      </c>
      <c r="U42" s="42">
        <f t="shared" si="74"/>
        <v>1.9549687499999996E-2</v>
      </c>
      <c r="V42" s="42">
        <f t="shared" si="74"/>
        <v>2.781624999999999E-2</v>
      </c>
      <c r="W42" s="42">
        <f t="shared" si="74"/>
        <v>4.7048749999999986E-2</v>
      </c>
      <c r="X42" s="42">
        <f t="shared" si="74"/>
        <v>2.7816249999999994E-2</v>
      </c>
      <c r="Y42" s="42">
        <f t="shared" si="74"/>
        <v>1.9549687499999996E-2</v>
      </c>
      <c r="Z42" s="42">
        <f t="shared" si="74"/>
        <v>1.9004999999999998E-2</v>
      </c>
      <c r="AA42" s="42">
        <f t="shared" si="74"/>
        <v>2.3611874999999991E-2</v>
      </c>
      <c r="AB42" s="42">
        <f t="shared" si="74"/>
        <v>2.8612499999999989E-2</v>
      </c>
      <c r="AC42" s="42">
        <f t="shared" si="74"/>
        <v>9.988124999999997E-3</v>
      </c>
      <c r="AD42" s="42">
        <f t="shared" si="74"/>
        <v>6.0637499999999997E-3</v>
      </c>
      <c r="AE42" s="42">
        <f t="shared" si="74"/>
        <v>5.5737499999999988E-3</v>
      </c>
      <c r="AF42" s="42">
        <f t="shared" si="74"/>
        <v>6.0024999999999992E-3</v>
      </c>
      <c r="AG42" s="42">
        <f t="shared" si="74"/>
        <v>5.2521874999999982E-3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t="shared" si="74"/>
        <v>0</v>
      </c>
      <c r="BX42" s="1">
        <f t="shared" si="74"/>
        <v>0</v>
      </c>
      <c r="BY42" s="1">
        <f t="shared" ref="BY42:DI42" si="75">BY36*$L42</f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  <c r="DH42" s="1">
        <f t="shared" si="75"/>
        <v>0</v>
      </c>
      <c r="DI42" s="1">
        <f t="shared" si="75"/>
        <v>0</v>
      </c>
    </row>
    <row r="43" spans="1:113" ht="12.75" customHeight="1" thickBot="1" x14ac:dyDescent="0.25">
      <c r="A43" s="78">
        <f>A36+1</f>
        <v>5</v>
      </c>
      <c r="B43" s="51">
        <f>SQRT(D43)</f>
        <v>4.9244289008980511</v>
      </c>
      <c r="C43" s="13">
        <f>C36+E43</f>
        <v>12.5</v>
      </c>
      <c r="D43" s="14">
        <f>D36+F43</f>
        <v>24.249999999999989</v>
      </c>
      <c r="E43" s="36">
        <f>SUMPRODUCT(K37:K42,L37:L42)</f>
        <v>2.5</v>
      </c>
      <c r="F43" s="14">
        <f>SUMPRODUCT(J37:J42,L37:L42)-SUMPRODUCT(L37:L42,K37:K42)^2</f>
        <v>4.8499999999999979</v>
      </c>
      <c r="G43" s="25"/>
      <c r="H43" s="26"/>
      <c r="I43" s="26"/>
      <c r="J43" s="27"/>
      <c r="M43" s="40">
        <f>M42</f>
        <v>5.2521874999999982E-3</v>
      </c>
      <c r="N43" s="40">
        <f>N42+M41</f>
        <v>7.5031249999999985E-3</v>
      </c>
      <c r="O43" s="40">
        <f>O42+N41+M40</f>
        <v>8.0390624999999976E-3</v>
      </c>
      <c r="P43" s="40">
        <f>P42+O41+N40+M39</f>
        <v>9.264062499999998E-3</v>
      </c>
      <c r="Q43" s="40">
        <f>Q42+P41+O40+N39+M38</f>
        <v>1.4874999999999998E-2</v>
      </c>
      <c r="R43" s="40">
        <f t="shared" ref="R43:AR43" si="76">R42+Q41+P40+O39+N38+M37</f>
        <v>4.0095937499999991E-2</v>
      </c>
      <c r="S43" s="40">
        <f t="shared" si="76"/>
        <v>4.1674999999999997E-2</v>
      </c>
      <c r="T43" s="40">
        <f t="shared" si="76"/>
        <v>3.8571874999999992E-2</v>
      </c>
      <c r="U43" s="40">
        <f t="shared" si="76"/>
        <v>4.13578125E-2</v>
      </c>
      <c r="V43" s="40">
        <f t="shared" si="76"/>
        <v>5.7653124999999986E-2</v>
      </c>
      <c r="W43" s="40">
        <f t="shared" si="76"/>
        <v>9.5862812499999978E-2</v>
      </c>
      <c r="X43" s="40">
        <f t="shared" si="76"/>
        <v>7.7067187499999981E-2</v>
      </c>
      <c r="Y43" s="40">
        <f t="shared" si="76"/>
        <v>6.2782812499999979E-2</v>
      </c>
      <c r="Z43" s="40">
        <f t="shared" si="76"/>
        <v>6.2782812499999979E-2</v>
      </c>
      <c r="AA43" s="40">
        <f t="shared" si="76"/>
        <v>7.7067187499999981E-2</v>
      </c>
      <c r="AB43" s="40">
        <f t="shared" si="76"/>
        <v>9.5862812499999978E-2</v>
      </c>
      <c r="AC43" s="40">
        <f t="shared" si="76"/>
        <v>5.7653124999999986E-2</v>
      </c>
      <c r="AD43" s="40">
        <f t="shared" si="76"/>
        <v>4.1357812499999994E-2</v>
      </c>
      <c r="AE43" s="40">
        <f t="shared" si="76"/>
        <v>3.8571874999999992E-2</v>
      </c>
      <c r="AF43" s="40">
        <f t="shared" si="76"/>
        <v>4.167499999999999E-2</v>
      </c>
      <c r="AG43" s="40">
        <f t="shared" si="76"/>
        <v>4.0095937499999984E-2</v>
      </c>
      <c r="AH43" s="40">
        <f t="shared" si="76"/>
        <v>1.4874999999999996E-2</v>
      </c>
      <c r="AI43" s="40">
        <f t="shared" si="76"/>
        <v>9.2640624999999997E-3</v>
      </c>
      <c r="AJ43" s="40">
        <f t="shared" si="76"/>
        <v>8.0390624999999993E-3</v>
      </c>
      <c r="AK43" s="40">
        <f t="shared" si="76"/>
        <v>7.5031249999999985E-3</v>
      </c>
      <c r="AL43" s="40">
        <f t="shared" si="76"/>
        <v>5.2521874999999982E-3</v>
      </c>
      <c r="AM43" s="43">
        <f t="shared" si="76"/>
        <v>0</v>
      </c>
      <c r="AN43" s="43">
        <f t="shared" si="76"/>
        <v>0</v>
      </c>
      <c r="AO43" s="43">
        <f t="shared" si="76"/>
        <v>0</v>
      </c>
      <c r="AP43" s="43">
        <f t="shared" si="76"/>
        <v>0</v>
      </c>
      <c r="AQ43" s="43">
        <f t="shared" si="76"/>
        <v>0</v>
      </c>
      <c r="AR43" s="43">
        <f t="shared" si="76"/>
        <v>0</v>
      </c>
      <c r="AS43" s="43">
        <f t="shared" ref="AS43:BX43" si="77">AS42+AR41+AQ40+AP39+AO38+AN37</f>
        <v>0</v>
      </c>
      <c r="AT43" s="43">
        <f t="shared" si="77"/>
        <v>0</v>
      </c>
      <c r="AU43" s="43">
        <f t="shared" si="77"/>
        <v>0</v>
      </c>
      <c r="AV43" s="43">
        <f t="shared" si="77"/>
        <v>0</v>
      </c>
      <c r="AW43" s="43">
        <f t="shared" si="77"/>
        <v>0</v>
      </c>
      <c r="AX43" s="43">
        <f t="shared" si="77"/>
        <v>0</v>
      </c>
      <c r="AY43" s="43">
        <f t="shared" si="77"/>
        <v>0</v>
      </c>
      <c r="AZ43" s="43">
        <f t="shared" si="77"/>
        <v>0</v>
      </c>
      <c r="BA43" s="43">
        <f t="shared" si="77"/>
        <v>0</v>
      </c>
      <c r="BB43" s="43">
        <f t="shared" si="77"/>
        <v>0</v>
      </c>
      <c r="BC43" s="43">
        <f t="shared" si="77"/>
        <v>0</v>
      </c>
      <c r="BD43" s="43">
        <f t="shared" si="77"/>
        <v>0</v>
      </c>
      <c r="BE43" s="43">
        <f t="shared" si="77"/>
        <v>0</v>
      </c>
      <c r="BF43" s="43">
        <f t="shared" si="77"/>
        <v>0</v>
      </c>
      <c r="BG43" s="43">
        <f t="shared" si="77"/>
        <v>0</v>
      </c>
      <c r="BH43" s="43">
        <f t="shared" si="77"/>
        <v>0</v>
      </c>
      <c r="BI43" s="43">
        <f t="shared" si="77"/>
        <v>0</v>
      </c>
      <c r="BJ43" s="43">
        <f t="shared" si="77"/>
        <v>0</v>
      </c>
      <c r="BK43" s="43">
        <f t="shared" si="77"/>
        <v>0</v>
      </c>
      <c r="BL43" s="43">
        <f t="shared" si="77"/>
        <v>0</v>
      </c>
      <c r="BM43" s="43">
        <f t="shared" si="77"/>
        <v>0</v>
      </c>
      <c r="BN43" s="43">
        <f t="shared" si="77"/>
        <v>0</v>
      </c>
      <c r="BO43" s="43">
        <f t="shared" si="77"/>
        <v>0</v>
      </c>
      <c r="BP43" s="43">
        <f t="shared" si="77"/>
        <v>0</v>
      </c>
      <c r="BQ43" s="43">
        <f t="shared" si="77"/>
        <v>0</v>
      </c>
      <c r="BR43" s="43">
        <f t="shared" si="77"/>
        <v>0</v>
      </c>
      <c r="BS43" s="43">
        <f t="shared" si="77"/>
        <v>0</v>
      </c>
      <c r="BT43" s="43">
        <f t="shared" si="77"/>
        <v>0</v>
      </c>
      <c r="BU43" s="43">
        <f t="shared" si="77"/>
        <v>0</v>
      </c>
      <c r="BV43" s="43">
        <f t="shared" si="77"/>
        <v>0</v>
      </c>
      <c r="BW43" s="43">
        <f t="shared" si="77"/>
        <v>0</v>
      </c>
      <c r="BX43" s="43">
        <f t="shared" si="77"/>
        <v>0</v>
      </c>
      <c r="BY43" s="43">
        <f t="shared" ref="BY43:DD43" si="78">BY42+BX41+BW40+BV39+BU38+BT37</f>
        <v>0</v>
      </c>
      <c r="BZ43" s="43">
        <f t="shared" si="78"/>
        <v>0</v>
      </c>
      <c r="CA43" s="43">
        <f t="shared" si="78"/>
        <v>0</v>
      </c>
      <c r="CB43" s="43">
        <f t="shared" si="78"/>
        <v>0</v>
      </c>
      <c r="CC43" s="43">
        <f t="shared" si="78"/>
        <v>0</v>
      </c>
      <c r="CD43" s="43">
        <f t="shared" si="78"/>
        <v>0</v>
      </c>
      <c r="CE43" s="43">
        <f t="shared" si="78"/>
        <v>0</v>
      </c>
      <c r="CF43" s="43">
        <f t="shared" si="78"/>
        <v>0</v>
      </c>
      <c r="CG43" s="43">
        <f t="shared" si="78"/>
        <v>0</v>
      </c>
      <c r="CH43" s="43">
        <f t="shared" si="78"/>
        <v>0</v>
      </c>
      <c r="CI43" s="43">
        <f t="shared" si="78"/>
        <v>0</v>
      </c>
      <c r="CJ43" s="43">
        <f t="shared" si="78"/>
        <v>0</v>
      </c>
      <c r="CK43" s="43">
        <f t="shared" si="78"/>
        <v>0</v>
      </c>
      <c r="CL43" s="43">
        <f t="shared" si="78"/>
        <v>0</v>
      </c>
      <c r="CM43" s="43">
        <f t="shared" si="78"/>
        <v>0</v>
      </c>
      <c r="CN43" s="43">
        <f t="shared" si="78"/>
        <v>0</v>
      </c>
      <c r="CO43" s="43">
        <f t="shared" si="78"/>
        <v>0</v>
      </c>
      <c r="CP43" s="43">
        <f t="shared" si="78"/>
        <v>0</v>
      </c>
      <c r="CQ43" s="43">
        <f t="shared" si="78"/>
        <v>0</v>
      </c>
      <c r="CR43" s="43">
        <f t="shared" si="78"/>
        <v>0</v>
      </c>
      <c r="CS43" s="43">
        <f t="shared" si="78"/>
        <v>0</v>
      </c>
      <c r="CT43" s="43">
        <f t="shared" si="78"/>
        <v>0</v>
      </c>
      <c r="CU43" s="43">
        <f t="shared" si="78"/>
        <v>0</v>
      </c>
      <c r="CV43" s="43">
        <f t="shared" si="78"/>
        <v>0</v>
      </c>
      <c r="CW43" s="43">
        <f t="shared" si="78"/>
        <v>0</v>
      </c>
      <c r="CX43" s="43">
        <f t="shared" si="78"/>
        <v>0</v>
      </c>
      <c r="CY43" s="43">
        <f t="shared" si="78"/>
        <v>0</v>
      </c>
      <c r="CZ43" s="43">
        <f t="shared" si="78"/>
        <v>0</v>
      </c>
      <c r="DA43" s="43">
        <f t="shared" si="78"/>
        <v>0</v>
      </c>
      <c r="DB43" s="43">
        <f t="shared" si="78"/>
        <v>0</v>
      </c>
      <c r="DC43" s="43">
        <f t="shared" si="78"/>
        <v>0</v>
      </c>
      <c r="DD43" s="43">
        <f t="shared" si="78"/>
        <v>0</v>
      </c>
      <c r="DE43" s="43">
        <f>DE42+DD41+DC40+DB39+DA38+CZ37</f>
        <v>0</v>
      </c>
      <c r="DF43" s="43">
        <f>DF42+DE41+DD40+DC39+DB38+DA37</f>
        <v>0</v>
      </c>
      <c r="DG43" s="43">
        <f>DG42+DF41+DE40+DD39+DC38+DB37</f>
        <v>0</v>
      </c>
      <c r="DH43" s="43">
        <f>DH42+DG41+DF40+DE39+DD38+DC37</f>
        <v>0</v>
      </c>
      <c r="DI43" s="43">
        <f>DI42+DH41+DG40+DF39+DE38+DD37</f>
        <v>0</v>
      </c>
    </row>
    <row r="44" spans="1:113" ht="12.75" customHeight="1" x14ac:dyDescent="0.2">
      <c r="B44" s="12"/>
      <c r="C44" s="12"/>
      <c r="D44" s="12"/>
      <c r="E44" s="12"/>
      <c r="F44" s="12"/>
      <c r="G44" s="18"/>
      <c r="H44" s="19"/>
      <c r="I44" s="20"/>
      <c r="J44" s="53">
        <f t="shared" ref="J44:J49" si="79">K44^2</f>
        <v>25</v>
      </c>
      <c r="K44" s="39">
        <v>5</v>
      </c>
      <c r="L44" s="41">
        <f>L37</f>
        <v>0.35</v>
      </c>
      <c r="M44" s="42">
        <f>M43*$L44</f>
        <v>1.8382656249999992E-3</v>
      </c>
      <c r="N44" s="42">
        <f>N43*$L44</f>
        <v>2.6260937499999995E-3</v>
      </c>
      <c r="O44" s="42">
        <f>O43*$L44</f>
        <v>2.8136718749999989E-3</v>
      </c>
      <c r="P44" s="42">
        <f>P43*$L44</f>
        <v>3.2424218749999992E-3</v>
      </c>
      <c r="Q44" s="42">
        <f>Q43*$L44</f>
        <v>5.2062499999999991E-3</v>
      </c>
      <c r="R44" s="42">
        <f t="shared" ref="R44:AR44" si="80">R43*$L44</f>
        <v>1.4033578124999996E-2</v>
      </c>
      <c r="S44" s="42">
        <f t="shared" si="80"/>
        <v>1.4586249999999999E-2</v>
      </c>
      <c r="T44" s="42">
        <f t="shared" si="80"/>
        <v>1.3500156249999996E-2</v>
      </c>
      <c r="U44" s="42">
        <f t="shared" si="80"/>
        <v>1.4475234375E-2</v>
      </c>
      <c r="V44" s="42">
        <f t="shared" si="80"/>
        <v>2.0178593749999994E-2</v>
      </c>
      <c r="W44" s="42">
        <f t="shared" si="80"/>
        <v>3.3551984374999989E-2</v>
      </c>
      <c r="X44" s="42">
        <f t="shared" si="80"/>
        <v>2.6973515624999993E-2</v>
      </c>
      <c r="Y44" s="42">
        <f t="shared" si="80"/>
        <v>2.1973984374999991E-2</v>
      </c>
      <c r="Z44" s="42">
        <f t="shared" si="80"/>
        <v>2.1973984374999991E-2</v>
      </c>
      <c r="AA44" s="42">
        <f t="shared" si="80"/>
        <v>2.6973515624999993E-2</v>
      </c>
      <c r="AB44" s="42">
        <f t="shared" si="80"/>
        <v>3.3551984374999989E-2</v>
      </c>
      <c r="AC44" s="42">
        <f t="shared" si="80"/>
        <v>2.0178593749999994E-2</v>
      </c>
      <c r="AD44" s="42">
        <f t="shared" si="80"/>
        <v>1.4475234374999996E-2</v>
      </c>
      <c r="AE44" s="42">
        <f t="shared" si="80"/>
        <v>1.3500156249999996E-2</v>
      </c>
      <c r="AF44" s="42">
        <f t="shared" si="80"/>
        <v>1.4586249999999995E-2</v>
      </c>
      <c r="AG44" s="42">
        <f t="shared" si="80"/>
        <v>1.4033578124999993E-2</v>
      </c>
      <c r="AH44" s="42">
        <f t="shared" si="80"/>
        <v>5.2062499999999982E-3</v>
      </c>
      <c r="AI44" s="42">
        <f t="shared" si="80"/>
        <v>3.2424218749999996E-3</v>
      </c>
      <c r="AJ44" s="42">
        <f t="shared" si="80"/>
        <v>2.8136718749999998E-3</v>
      </c>
      <c r="AK44" s="42">
        <f t="shared" si="80"/>
        <v>2.6260937499999995E-3</v>
      </c>
      <c r="AL44" s="42">
        <f t="shared" si="80"/>
        <v>1.8382656249999992E-3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t="shared" si="80"/>
        <v>0</v>
      </c>
      <c r="AR44" s="1">
        <f t="shared" si="80"/>
        <v>0</v>
      </c>
      <c r="AS44" s="1">
        <f t="shared" ref="AS44:BX44" si="81">AS43*$L44</f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t="shared" si="81"/>
        <v>0</v>
      </c>
      <c r="BX44" s="1">
        <f t="shared" si="81"/>
        <v>0</v>
      </c>
      <c r="BY44" s="1">
        <f t="shared" ref="BY44:DD44" si="82">BY43*$L44</f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 t="shared" si="82"/>
        <v>0</v>
      </c>
      <c r="DD44" s="1">
        <f t="shared" si="82"/>
        <v>0</v>
      </c>
      <c r="DE44" s="1">
        <f>DE43*$L44</f>
        <v>0</v>
      </c>
      <c r="DF44" s="1">
        <f>DF43*$L44</f>
        <v>0</v>
      </c>
      <c r="DG44" s="1">
        <f>DG43*$L44</f>
        <v>0</v>
      </c>
      <c r="DH44" s="1">
        <f>DH43*$L44</f>
        <v>0</v>
      </c>
      <c r="DI44" s="1">
        <f>DI43*$L44</f>
        <v>0</v>
      </c>
    </row>
    <row r="45" spans="1:113" ht="12.75" customHeight="1" x14ac:dyDescent="0.2">
      <c r="G45" s="21"/>
      <c r="I45" s="22"/>
      <c r="J45" s="54">
        <f t="shared" si="79"/>
        <v>16</v>
      </c>
      <c r="K45" s="39">
        <v>4</v>
      </c>
      <c r="L45" s="41">
        <f t="shared" si="28"/>
        <v>0.1</v>
      </c>
      <c r="M45" s="42">
        <f>M43*$L45</f>
        <v>5.2521874999999986E-4</v>
      </c>
      <c r="N45" s="42">
        <f>N43*$L45</f>
        <v>7.5031249999999989E-4</v>
      </c>
      <c r="O45" s="42">
        <f>O43*$L45</f>
        <v>8.0390624999999982E-4</v>
      </c>
      <c r="P45" s="42">
        <f>P43*$L45</f>
        <v>9.2640624999999982E-4</v>
      </c>
      <c r="Q45" s="42">
        <f>Q43*$L45</f>
        <v>1.4874999999999999E-3</v>
      </c>
      <c r="R45" s="42">
        <f t="shared" ref="R45:BX45" si="83">R43*$L45</f>
        <v>4.0095937499999993E-3</v>
      </c>
      <c r="S45" s="42">
        <f t="shared" si="83"/>
        <v>4.1675000000000002E-3</v>
      </c>
      <c r="T45" s="42">
        <f t="shared" si="83"/>
        <v>3.8571874999999995E-3</v>
      </c>
      <c r="U45" s="42">
        <f t="shared" si="83"/>
        <v>4.1357812500000006E-3</v>
      </c>
      <c r="V45" s="42">
        <f t="shared" si="83"/>
        <v>5.7653124999999987E-3</v>
      </c>
      <c r="W45" s="42">
        <f t="shared" si="83"/>
        <v>9.5862812499999984E-3</v>
      </c>
      <c r="X45" s="42">
        <f t="shared" si="83"/>
        <v>7.7067187499999983E-3</v>
      </c>
      <c r="Y45" s="42">
        <f t="shared" si="83"/>
        <v>6.2782812499999983E-3</v>
      </c>
      <c r="Z45" s="42">
        <f t="shared" si="83"/>
        <v>6.2782812499999983E-3</v>
      </c>
      <c r="AA45" s="42">
        <f t="shared" si="83"/>
        <v>7.7067187499999983E-3</v>
      </c>
      <c r="AB45" s="42">
        <f t="shared" si="83"/>
        <v>9.5862812499999984E-3</v>
      </c>
      <c r="AC45" s="42">
        <f t="shared" si="83"/>
        <v>5.7653124999999987E-3</v>
      </c>
      <c r="AD45" s="42">
        <f t="shared" si="83"/>
        <v>4.1357812499999997E-3</v>
      </c>
      <c r="AE45" s="42">
        <f t="shared" si="83"/>
        <v>3.8571874999999995E-3</v>
      </c>
      <c r="AF45" s="42">
        <f t="shared" si="83"/>
        <v>4.1674999999999993E-3</v>
      </c>
      <c r="AG45" s="42">
        <f t="shared" si="83"/>
        <v>4.0095937499999984E-3</v>
      </c>
      <c r="AH45" s="42">
        <f t="shared" si="83"/>
        <v>1.4874999999999997E-3</v>
      </c>
      <c r="AI45" s="42">
        <f t="shared" si="83"/>
        <v>9.2640625000000004E-4</v>
      </c>
      <c r="AJ45" s="42">
        <f t="shared" si="83"/>
        <v>8.0390624999999993E-4</v>
      </c>
      <c r="AK45" s="42">
        <f t="shared" si="83"/>
        <v>7.5031249999999989E-4</v>
      </c>
      <c r="AL45" s="42">
        <f t="shared" si="83"/>
        <v>5.2521874999999986E-4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t="shared" si="83"/>
        <v>0</v>
      </c>
      <c r="BX45" s="1">
        <f t="shared" si="83"/>
        <v>0</v>
      </c>
      <c r="BY45" s="1">
        <f t="shared" ref="BY45:DI45" si="84">BY43*$L45</f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  <c r="DH45" s="1">
        <f t="shared" si="84"/>
        <v>0</v>
      </c>
      <c r="DI45" s="1">
        <f t="shared" si="84"/>
        <v>0</v>
      </c>
    </row>
    <row r="46" spans="1:113" ht="12.75" customHeight="1" x14ac:dyDescent="0.2">
      <c r="G46" s="21"/>
      <c r="I46" s="22"/>
      <c r="J46" s="54">
        <f t="shared" si="79"/>
        <v>9</v>
      </c>
      <c r="K46" s="39">
        <v>3</v>
      </c>
      <c r="L46" s="41">
        <f t="shared" si="28"/>
        <v>0.05</v>
      </c>
      <c r="M46" s="42">
        <f>M43*$L46</f>
        <v>2.6260937499999993E-4</v>
      </c>
      <c r="N46" s="42">
        <f>N43*$L46</f>
        <v>3.7515624999999995E-4</v>
      </c>
      <c r="O46" s="42">
        <f>O43*$L46</f>
        <v>4.0195312499999991E-4</v>
      </c>
      <c r="P46" s="42">
        <f>P43*$L46</f>
        <v>4.6320312499999991E-4</v>
      </c>
      <c r="Q46" s="42">
        <f>Q43*$L46</f>
        <v>7.4374999999999995E-4</v>
      </c>
      <c r="R46" s="42">
        <f t="shared" ref="R46:BX46" si="85">R43*$L46</f>
        <v>2.0047968749999996E-3</v>
      </c>
      <c r="S46" s="42">
        <f t="shared" si="85"/>
        <v>2.0837500000000001E-3</v>
      </c>
      <c r="T46" s="42">
        <f t="shared" si="85"/>
        <v>1.9285937499999998E-3</v>
      </c>
      <c r="U46" s="42">
        <f t="shared" si="85"/>
        <v>2.0678906250000003E-3</v>
      </c>
      <c r="V46" s="42">
        <f t="shared" si="85"/>
        <v>2.8826562499999994E-3</v>
      </c>
      <c r="W46" s="42">
        <f t="shared" si="85"/>
        <v>4.7931406249999992E-3</v>
      </c>
      <c r="X46" s="42">
        <f t="shared" si="85"/>
        <v>3.8533593749999991E-3</v>
      </c>
      <c r="Y46" s="42">
        <f t="shared" si="85"/>
        <v>3.1391406249999991E-3</v>
      </c>
      <c r="Z46" s="42">
        <f t="shared" si="85"/>
        <v>3.1391406249999991E-3</v>
      </c>
      <c r="AA46" s="42">
        <f t="shared" si="85"/>
        <v>3.8533593749999991E-3</v>
      </c>
      <c r="AB46" s="42">
        <f t="shared" si="85"/>
        <v>4.7931406249999992E-3</v>
      </c>
      <c r="AC46" s="42">
        <f t="shared" si="85"/>
        <v>2.8826562499999994E-3</v>
      </c>
      <c r="AD46" s="42">
        <f t="shared" si="85"/>
        <v>2.0678906249999999E-3</v>
      </c>
      <c r="AE46" s="42">
        <f t="shared" si="85"/>
        <v>1.9285937499999998E-3</v>
      </c>
      <c r="AF46" s="42">
        <f t="shared" si="85"/>
        <v>2.0837499999999997E-3</v>
      </c>
      <c r="AG46" s="42">
        <f t="shared" si="85"/>
        <v>2.0047968749999992E-3</v>
      </c>
      <c r="AH46" s="42">
        <f t="shared" si="85"/>
        <v>7.4374999999999984E-4</v>
      </c>
      <c r="AI46" s="42">
        <f t="shared" si="85"/>
        <v>4.6320312500000002E-4</v>
      </c>
      <c r="AJ46" s="42">
        <f t="shared" si="85"/>
        <v>4.0195312499999997E-4</v>
      </c>
      <c r="AK46" s="42">
        <f t="shared" si="85"/>
        <v>3.7515624999999995E-4</v>
      </c>
      <c r="AL46" s="42">
        <f t="shared" si="85"/>
        <v>2.6260937499999993E-4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t="shared" si="85"/>
        <v>0</v>
      </c>
      <c r="BX46" s="1">
        <f t="shared" si="85"/>
        <v>0</v>
      </c>
      <c r="BY46" s="1">
        <f t="shared" ref="BY46:DI46" si="86">BY43*$L46</f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  <c r="DH46" s="1">
        <f t="shared" si="86"/>
        <v>0</v>
      </c>
      <c r="DI46" s="1">
        <f t="shared" si="86"/>
        <v>0</v>
      </c>
    </row>
    <row r="47" spans="1:113" ht="12.75" customHeight="1" x14ac:dyDescent="0.2">
      <c r="G47" s="21"/>
      <c r="I47" s="22"/>
      <c r="J47" s="54">
        <f t="shared" si="79"/>
        <v>4</v>
      </c>
      <c r="K47" s="39">
        <v>2</v>
      </c>
      <c r="L47" s="41">
        <f t="shared" si="28"/>
        <v>0.05</v>
      </c>
      <c r="M47" s="42">
        <f>M43*$L47</f>
        <v>2.6260937499999993E-4</v>
      </c>
      <c r="N47" s="42">
        <f>N43*$L47</f>
        <v>3.7515624999999995E-4</v>
      </c>
      <c r="O47" s="42">
        <f>O43*$L47</f>
        <v>4.0195312499999991E-4</v>
      </c>
      <c r="P47" s="42">
        <f>P43*$L47</f>
        <v>4.6320312499999991E-4</v>
      </c>
      <c r="Q47" s="42">
        <f>Q43*$L47</f>
        <v>7.4374999999999995E-4</v>
      </c>
      <c r="R47" s="42">
        <f t="shared" ref="R47:BX47" si="87">R43*$L47</f>
        <v>2.0047968749999996E-3</v>
      </c>
      <c r="S47" s="42">
        <f t="shared" si="87"/>
        <v>2.0837500000000001E-3</v>
      </c>
      <c r="T47" s="42">
        <f t="shared" si="87"/>
        <v>1.9285937499999998E-3</v>
      </c>
      <c r="U47" s="42">
        <f t="shared" si="87"/>
        <v>2.0678906250000003E-3</v>
      </c>
      <c r="V47" s="42">
        <f t="shared" si="87"/>
        <v>2.8826562499999994E-3</v>
      </c>
      <c r="W47" s="42">
        <f t="shared" si="87"/>
        <v>4.7931406249999992E-3</v>
      </c>
      <c r="X47" s="42">
        <f t="shared" si="87"/>
        <v>3.8533593749999991E-3</v>
      </c>
      <c r="Y47" s="42">
        <f t="shared" si="87"/>
        <v>3.1391406249999991E-3</v>
      </c>
      <c r="Z47" s="42">
        <f t="shared" si="87"/>
        <v>3.1391406249999991E-3</v>
      </c>
      <c r="AA47" s="42">
        <f t="shared" si="87"/>
        <v>3.8533593749999991E-3</v>
      </c>
      <c r="AB47" s="42">
        <f t="shared" si="87"/>
        <v>4.7931406249999992E-3</v>
      </c>
      <c r="AC47" s="42">
        <f t="shared" si="87"/>
        <v>2.8826562499999994E-3</v>
      </c>
      <c r="AD47" s="42">
        <f t="shared" si="87"/>
        <v>2.0678906249999999E-3</v>
      </c>
      <c r="AE47" s="42">
        <f t="shared" si="87"/>
        <v>1.9285937499999998E-3</v>
      </c>
      <c r="AF47" s="42">
        <f t="shared" si="87"/>
        <v>2.0837499999999997E-3</v>
      </c>
      <c r="AG47" s="42">
        <f t="shared" si="87"/>
        <v>2.0047968749999992E-3</v>
      </c>
      <c r="AH47" s="42">
        <f t="shared" si="87"/>
        <v>7.4374999999999984E-4</v>
      </c>
      <c r="AI47" s="42">
        <f t="shared" si="87"/>
        <v>4.6320312500000002E-4</v>
      </c>
      <c r="AJ47" s="42">
        <f t="shared" si="87"/>
        <v>4.0195312499999997E-4</v>
      </c>
      <c r="AK47" s="42">
        <f t="shared" si="87"/>
        <v>3.7515624999999995E-4</v>
      </c>
      <c r="AL47" s="42">
        <f t="shared" si="87"/>
        <v>2.6260937499999993E-4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t="shared" si="87"/>
        <v>0</v>
      </c>
      <c r="BX47" s="1">
        <f t="shared" si="87"/>
        <v>0</v>
      </c>
      <c r="BY47" s="1">
        <f t="shared" ref="BY47:DI47" si="88">BY43*$L47</f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  <c r="DH47" s="1">
        <f t="shared" si="88"/>
        <v>0</v>
      </c>
      <c r="DI47" s="1">
        <f t="shared" si="88"/>
        <v>0</v>
      </c>
    </row>
    <row r="48" spans="1:113" ht="12.75" customHeight="1" x14ac:dyDescent="0.2">
      <c r="G48" s="21"/>
      <c r="I48" s="22"/>
      <c r="J48" s="54">
        <f t="shared" si="79"/>
        <v>1</v>
      </c>
      <c r="K48" s="39">
        <v>1</v>
      </c>
      <c r="L48" s="41">
        <f t="shared" si="28"/>
        <v>0.1</v>
      </c>
      <c r="M48" s="42">
        <f>M43*$L48</f>
        <v>5.2521874999999986E-4</v>
      </c>
      <c r="N48" s="42">
        <f>N43*$L48</f>
        <v>7.5031249999999989E-4</v>
      </c>
      <c r="O48" s="42">
        <f>O43*$L48</f>
        <v>8.0390624999999982E-4</v>
      </c>
      <c r="P48" s="42">
        <f>P43*$L48</f>
        <v>9.2640624999999982E-4</v>
      </c>
      <c r="Q48" s="42">
        <f>Q43*$L48</f>
        <v>1.4874999999999999E-3</v>
      </c>
      <c r="R48" s="42">
        <f t="shared" ref="R48:BX48" si="89">R43*$L48</f>
        <v>4.0095937499999993E-3</v>
      </c>
      <c r="S48" s="42">
        <f t="shared" si="89"/>
        <v>4.1675000000000002E-3</v>
      </c>
      <c r="T48" s="42">
        <f t="shared" si="89"/>
        <v>3.8571874999999995E-3</v>
      </c>
      <c r="U48" s="42">
        <f t="shared" si="89"/>
        <v>4.1357812500000006E-3</v>
      </c>
      <c r="V48" s="42">
        <f t="shared" si="89"/>
        <v>5.7653124999999987E-3</v>
      </c>
      <c r="W48" s="42">
        <f t="shared" si="89"/>
        <v>9.5862812499999984E-3</v>
      </c>
      <c r="X48" s="42">
        <f t="shared" si="89"/>
        <v>7.7067187499999983E-3</v>
      </c>
      <c r="Y48" s="42">
        <f t="shared" si="89"/>
        <v>6.2782812499999983E-3</v>
      </c>
      <c r="Z48" s="42">
        <f t="shared" si="89"/>
        <v>6.2782812499999983E-3</v>
      </c>
      <c r="AA48" s="42">
        <f t="shared" si="89"/>
        <v>7.7067187499999983E-3</v>
      </c>
      <c r="AB48" s="42">
        <f t="shared" si="89"/>
        <v>9.5862812499999984E-3</v>
      </c>
      <c r="AC48" s="42">
        <f t="shared" si="89"/>
        <v>5.7653124999999987E-3</v>
      </c>
      <c r="AD48" s="42">
        <f t="shared" si="89"/>
        <v>4.1357812499999997E-3</v>
      </c>
      <c r="AE48" s="42">
        <f t="shared" si="89"/>
        <v>3.8571874999999995E-3</v>
      </c>
      <c r="AF48" s="42">
        <f t="shared" si="89"/>
        <v>4.1674999999999993E-3</v>
      </c>
      <c r="AG48" s="42">
        <f t="shared" si="89"/>
        <v>4.0095937499999984E-3</v>
      </c>
      <c r="AH48" s="42">
        <f t="shared" si="89"/>
        <v>1.4874999999999997E-3</v>
      </c>
      <c r="AI48" s="42">
        <f t="shared" si="89"/>
        <v>9.2640625000000004E-4</v>
      </c>
      <c r="AJ48" s="42">
        <f t="shared" si="89"/>
        <v>8.0390624999999993E-4</v>
      </c>
      <c r="AK48" s="42">
        <f t="shared" si="89"/>
        <v>7.5031249999999989E-4</v>
      </c>
      <c r="AL48" s="42">
        <f t="shared" si="89"/>
        <v>5.2521874999999986E-4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t="shared" si="89"/>
        <v>0</v>
      </c>
      <c r="BX48" s="1">
        <f t="shared" si="89"/>
        <v>0</v>
      </c>
      <c r="BY48" s="1">
        <f t="shared" ref="BY48:DI48" si="90">BY43*$L48</f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  <c r="DH48" s="1">
        <f t="shared" si="90"/>
        <v>0</v>
      </c>
      <c r="DI48" s="1">
        <f t="shared" si="90"/>
        <v>0</v>
      </c>
    </row>
    <row r="49" spans="1:113" ht="12.75" customHeight="1" thickBot="1" x14ac:dyDescent="0.25">
      <c r="G49" s="23">
        <f>SUM(L44:L49)</f>
        <v>0.99999999999999989</v>
      </c>
      <c r="H49" s="24"/>
      <c r="I49" s="24"/>
      <c r="J49" s="55">
        <f t="shared" si="79"/>
        <v>0</v>
      </c>
      <c r="K49" s="39">
        <v>0</v>
      </c>
      <c r="L49" s="41">
        <f t="shared" si="28"/>
        <v>0.35</v>
      </c>
      <c r="M49" s="42">
        <f>M43*$L49</f>
        <v>1.8382656249999992E-3</v>
      </c>
      <c r="N49" s="42">
        <f>N43*$L49</f>
        <v>2.6260937499999995E-3</v>
      </c>
      <c r="O49" s="42">
        <f>O43*$L49</f>
        <v>2.8136718749999989E-3</v>
      </c>
      <c r="P49" s="42">
        <f>P43*$L49</f>
        <v>3.2424218749999992E-3</v>
      </c>
      <c r="Q49" s="42">
        <f>Q43*$L49</f>
        <v>5.2062499999999991E-3</v>
      </c>
      <c r="R49" s="42">
        <f t="shared" ref="R49:BX49" si="91">R43*$L49</f>
        <v>1.4033578124999996E-2</v>
      </c>
      <c r="S49" s="42">
        <f t="shared" si="91"/>
        <v>1.4586249999999999E-2</v>
      </c>
      <c r="T49" s="42">
        <f t="shared" si="91"/>
        <v>1.3500156249999996E-2</v>
      </c>
      <c r="U49" s="42">
        <f t="shared" si="91"/>
        <v>1.4475234375E-2</v>
      </c>
      <c r="V49" s="42">
        <f t="shared" si="91"/>
        <v>2.0178593749999994E-2</v>
      </c>
      <c r="W49" s="42">
        <f t="shared" si="91"/>
        <v>3.3551984374999989E-2</v>
      </c>
      <c r="X49" s="42">
        <f t="shared" si="91"/>
        <v>2.6973515624999993E-2</v>
      </c>
      <c r="Y49" s="42">
        <f t="shared" si="91"/>
        <v>2.1973984374999991E-2</v>
      </c>
      <c r="Z49" s="42">
        <f t="shared" si="91"/>
        <v>2.1973984374999991E-2</v>
      </c>
      <c r="AA49" s="42">
        <f t="shared" si="91"/>
        <v>2.6973515624999993E-2</v>
      </c>
      <c r="AB49" s="42">
        <f t="shared" si="91"/>
        <v>3.3551984374999989E-2</v>
      </c>
      <c r="AC49" s="42">
        <f t="shared" si="91"/>
        <v>2.0178593749999994E-2</v>
      </c>
      <c r="AD49" s="42">
        <f t="shared" si="91"/>
        <v>1.4475234374999996E-2</v>
      </c>
      <c r="AE49" s="42">
        <f t="shared" si="91"/>
        <v>1.3500156249999996E-2</v>
      </c>
      <c r="AF49" s="42">
        <f t="shared" si="91"/>
        <v>1.4586249999999995E-2</v>
      </c>
      <c r="AG49" s="42">
        <f t="shared" si="91"/>
        <v>1.4033578124999993E-2</v>
      </c>
      <c r="AH49" s="42">
        <f t="shared" si="91"/>
        <v>5.2062499999999982E-3</v>
      </c>
      <c r="AI49" s="42">
        <f t="shared" si="91"/>
        <v>3.2424218749999996E-3</v>
      </c>
      <c r="AJ49" s="42">
        <f t="shared" si="91"/>
        <v>2.8136718749999998E-3</v>
      </c>
      <c r="AK49" s="42">
        <f t="shared" si="91"/>
        <v>2.6260937499999995E-3</v>
      </c>
      <c r="AL49" s="42">
        <f t="shared" si="91"/>
        <v>1.8382656249999992E-3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t="shared" si="91"/>
        <v>0</v>
      </c>
      <c r="BX49" s="1">
        <f t="shared" si="91"/>
        <v>0</v>
      </c>
      <c r="BY49" s="1">
        <f t="shared" ref="BY49:DI49" si="92">BY43*$L49</f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  <c r="DH49" s="1">
        <f t="shared" si="92"/>
        <v>0</v>
      </c>
      <c r="DI49" s="1">
        <f t="shared" si="92"/>
        <v>0</v>
      </c>
    </row>
    <row r="50" spans="1:113" ht="12.75" customHeight="1" thickBot="1" x14ac:dyDescent="0.25">
      <c r="A50" s="78">
        <f>A43+1</f>
        <v>6</v>
      </c>
      <c r="B50" s="51">
        <f>SQRT(D50)</f>
        <v>5.3944415837044701</v>
      </c>
      <c r="C50" s="13">
        <f>C43+E50</f>
        <v>15</v>
      </c>
      <c r="D50" s="14">
        <f>D43+F50</f>
        <v>29.099999999999987</v>
      </c>
      <c r="E50" s="36">
        <f>SUMPRODUCT(K44:K49,L44:L49)</f>
        <v>2.5</v>
      </c>
      <c r="F50" s="14">
        <f>SUMPRODUCT(J44:J49,L44:L49)-SUMPRODUCT(L44:L49,K44:K49)^2</f>
        <v>4.8499999999999979</v>
      </c>
      <c r="G50" s="25"/>
      <c r="H50" s="26"/>
      <c r="I50" s="26"/>
      <c r="J50" s="27"/>
      <c r="M50" s="40">
        <f>M49</f>
        <v>1.8382656249999992E-3</v>
      </c>
      <c r="N50" s="40">
        <f>N49+M48</f>
        <v>3.1513124999999996E-3</v>
      </c>
      <c r="O50" s="40">
        <f>O49+N48+M47</f>
        <v>3.8265937499999988E-3</v>
      </c>
      <c r="P50" s="40">
        <f>P49+O48+N47+M46</f>
        <v>4.684093749999999E-3</v>
      </c>
      <c r="Q50" s="40">
        <f>Q49+P48+O47+N46+M45</f>
        <v>7.4349843749999985E-3</v>
      </c>
      <c r="R50" s="40">
        <f t="shared" ref="R50:AR50" si="93">R49+Q48+P47+O46+N45+M44</f>
        <v>1.8974812499999993E-2</v>
      </c>
      <c r="S50" s="40">
        <f t="shared" si="93"/>
        <v>2.3232796874999996E-2</v>
      </c>
      <c r="T50" s="40">
        <f t="shared" si="93"/>
        <v>2.4156281249999998E-2</v>
      </c>
      <c r="U50" s="40">
        <f t="shared" si="93"/>
        <v>2.7150890624999993E-2</v>
      </c>
      <c r="V50" s="40">
        <f t="shared" si="93"/>
        <v>3.7542562499999987E-2</v>
      </c>
      <c r="W50" s="40">
        <f t="shared" si="93"/>
        <v>6.1514859374999981E-2</v>
      </c>
      <c r="X50" s="40">
        <f t="shared" si="93"/>
        <v>5.9953781249999991E-2</v>
      </c>
      <c r="Y50" s="40">
        <f t="shared" si="93"/>
        <v>5.4992437499999977E-2</v>
      </c>
      <c r="Z50" s="40">
        <f t="shared" si="93"/>
        <v>5.7139312499999984E-2</v>
      </c>
      <c r="AA50" s="40">
        <f t="shared" si="93"/>
        <v>7.000917187499997E-2</v>
      </c>
      <c r="AB50" s="40">
        <f t="shared" si="93"/>
        <v>8.8795687499999984E-2</v>
      </c>
      <c r="AC50" s="40">
        <f t="shared" si="93"/>
        <v>7.0009171874999984E-2</v>
      </c>
      <c r="AD50" s="40">
        <f t="shared" si="93"/>
        <v>5.7139312499999984E-2</v>
      </c>
      <c r="AE50" s="40">
        <f t="shared" si="93"/>
        <v>5.4992437499999991E-2</v>
      </c>
      <c r="AF50" s="40">
        <f t="shared" si="93"/>
        <v>5.9953781249999984E-2</v>
      </c>
      <c r="AG50" s="40">
        <f t="shared" si="93"/>
        <v>6.1514859374999981E-2</v>
      </c>
      <c r="AH50" s="40">
        <f t="shared" si="93"/>
        <v>3.7542562499999987E-2</v>
      </c>
      <c r="AI50" s="40">
        <f t="shared" si="93"/>
        <v>2.7150890624999993E-2</v>
      </c>
      <c r="AJ50" s="40">
        <f t="shared" si="93"/>
        <v>2.4156281249999995E-2</v>
      </c>
      <c r="AK50" s="40">
        <f t="shared" si="93"/>
        <v>2.3232796874999993E-2</v>
      </c>
      <c r="AL50" s="40">
        <f t="shared" si="93"/>
        <v>1.8974812499999993E-2</v>
      </c>
      <c r="AM50" s="40">
        <f t="shared" si="93"/>
        <v>7.4349843749999985E-3</v>
      </c>
      <c r="AN50" s="40">
        <f t="shared" si="93"/>
        <v>4.6840937499999999E-3</v>
      </c>
      <c r="AO50" s="40">
        <f t="shared" si="93"/>
        <v>3.8265937499999997E-3</v>
      </c>
      <c r="AP50" s="40">
        <f t="shared" si="93"/>
        <v>3.1513124999999996E-3</v>
      </c>
      <c r="AQ50" s="40">
        <f t="shared" si="93"/>
        <v>1.8382656249999992E-3</v>
      </c>
      <c r="AR50" s="43">
        <f t="shared" si="93"/>
        <v>0</v>
      </c>
      <c r="AS50" s="43">
        <f t="shared" ref="AS50:BX50" si="94">AS49+AR48+AQ47+AP46+AO45+AN44</f>
        <v>0</v>
      </c>
      <c r="AT50" s="43">
        <f t="shared" si="94"/>
        <v>0</v>
      </c>
      <c r="AU50" s="43">
        <f t="shared" si="94"/>
        <v>0</v>
      </c>
      <c r="AV50" s="43">
        <f t="shared" si="94"/>
        <v>0</v>
      </c>
      <c r="AW50" s="43">
        <f t="shared" si="94"/>
        <v>0</v>
      </c>
      <c r="AX50" s="43">
        <f t="shared" si="94"/>
        <v>0</v>
      </c>
      <c r="AY50" s="43">
        <f t="shared" si="94"/>
        <v>0</v>
      </c>
      <c r="AZ50" s="43">
        <f t="shared" si="94"/>
        <v>0</v>
      </c>
      <c r="BA50" s="43">
        <f t="shared" si="94"/>
        <v>0</v>
      </c>
      <c r="BB50" s="43">
        <f t="shared" si="94"/>
        <v>0</v>
      </c>
      <c r="BC50" s="43">
        <f t="shared" si="94"/>
        <v>0</v>
      </c>
      <c r="BD50" s="43">
        <f t="shared" si="94"/>
        <v>0</v>
      </c>
      <c r="BE50" s="43">
        <f t="shared" si="94"/>
        <v>0</v>
      </c>
      <c r="BF50" s="43">
        <f t="shared" si="94"/>
        <v>0</v>
      </c>
      <c r="BG50" s="43">
        <f t="shared" si="94"/>
        <v>0</v>
      </c>
      <c r="BH50" s="43">
        <f t="shared" si="94"/>
        <v>0</v>
      </c>
      <c r="BI50" s="43">
        <f t="shared" si="94"/>
        <v>0</v>
      </c>
      <c r="BJ50" s="43">
        <f t="shared" si="94"/>
        <v>0</v>
      </c>
      <c r="BK50" s="43">
        <f t="shared" si="94"/>
        <v>0</v>
      </c>
      <c r="BL50" s="43">
        <f t="shared" si="94"/>
        <v>0</v>
      </c>
      <c r="BM50" s="43">
        <f t="shared" si="94"/>
        <v>0</v>
      </c>
      <c r="BN50" s="43">
        <f t="shared" si="94"/>
        <v>0</v>
      </c>
      <c r="BO50" s="43">
        <f t="shared" si="94"/>
        <v>0</v>
      </c>
      <c r="BP50" s="43">
        <f t="shared" si="94"/>
        <v>0</v>
      </c>
      <c r="BQ50" s="43">
        <f t="shared" si="94"/>
        <v>0</v>
      </c>
      <c r="BR50" s="43">
        <f t="shared" si="94"/>
        <v>0</v>
      </c>
      <c r="BS50" s="43">
        <f t="shared" si="94"/>
        <v>0</v>
      </c>
      <c r="BT50" s="43">
        <f t="shared" si="94"/>
        <v>0</v>
      </c>
      <c r="BU50" s="43">
        <f t="shared" si="94"/>
        <v>0</v>
      </c>
      <c r="BV50" s="43">
        <f t="shared" si="94"/>
        <v>0</v>
      </c>
      <c r="BW50" s="43">
        <f t="shared" si="94"/>
        <v>0</v>
      </c>
      <c r="BX50" s="43">
        <f t="shared" si="94"/>
        <v>0</v>
      </c>
      <c r="BY50" s="43">
        <f t="shared" ref="BY50:DD50" si="95">BY49+BX48+BW47+BV46+BU45+BT44</f>
        <v>0</v>
      </c>
      <c r="BZ50" s="43">
        <f t="shared" si="95"/>
        <v>0</v>
      </c>
      <c r="CA50" s="43">
        <f t="shared" si="95"/>
        <v>0</v>
      </c>
      <c r="CB50" s="43">
        <f t="shared" si="95"/>
        <v>0</v>
      </c>
      <c r="CC50" s="43">
        <f t="shared" si="95"/>
        <v>0</v>
      </c>
      <c r="CD50" s="43">
        <f t="shared" si="95"/>
        <v>0</v>
      </c>
      <c r="CE50" s="43">
        <f t="shared" si="95"/>
        <v>0</v>
      </c>
      <c r="CF50" s="43">
        <f t="shared" si="95"/>
        <v>0</v>
      </c>
      <c r="CG50" s="43">
        <f t="shared" si="95"/>
        <v>0</v>
      </c>
      <c r="CH50" s="43">
        <f t="shared" si="95"/>
        <v>0</v>
      </c>
      <c r="CI50" s="43">
        <f t="shared" si="95"/>
        <v>0</v>
      </c>
      <c r="CJ50" s="43">
        <f t="shared" si="95"/>
        <v>0</v>
      </c>
      <c r="CK50" s="43">
        <f t="shared" si="95"/>
        <v>0</v>
      </c>
      <c r="CL50" s="43">
        <f t="shared" si="95"/>
        <v>0</v>
      </c>
      <c r="CM50" s="43">
        <f t="shared" si="95"/>
        <v>0</v>
      </c>
      <c r="CN50" s="43">
        <f t="shared" si="95"/>
        <v>0</v>
      </c>
      <c r="CO50" s="43">
        <f t="shared" si="95"/>
        <v>0</v>
      </c>
      <c r="CP50" s="43">
        <f t="shared" si="95"/>
        <v>0</v>
      </c>
      <c r="CQ50" s="43">
        <f t="shared" si="95"/>
        <v>0</v>
      </c>
      <c r="CR50" s="43">
        <f t="shared" si="95"/>
        <v>0</v>
      </c>
      <c r="CS50" s="43">
        <f t="shared" si="95"/>
        <v>0</v>
      </c>
      <c r="CT50" s="43">
        <f t="shared" si="95"/>
        <v>0</v>
      </c>
      <c r="CU50" s="43">
        <f t="shared" si="95"/>
        <v>0</v>
      </c>
      <c r="CV50" s="43">
        <f t="shared" si="95"/>
        <v>0</v>
      </c>
      <c r="CW50" s="43">
        <f t="shared" si="95"/>
        <v>0</v>
      </c>
      <c r="CX50" s="43">
        <f t="shared" si="95"/>
        <v>0</v>
      </c>
      <c r="CY50" s="43">
        <f t="shared" si="95"/>
        <v>0</v>
      </c>
      <c r="CZ50" s="43">
        <f t="shared" si="95"/>
        <v>0</v>
      </c>
      <c r="DA50" s="43">
        <f t="shared" si="95"/>
        <v>0</v>
      </c>
      <c r="DB50" s="43">
        <f t="shared" si="95"/>
        <v>0</v>
      </c>
      <c r="DC50" s="43">
        <f t="shared" si="95"/>
        <v>0</v>
      </c>
      <c r="DD50" s="43">
        <f t="shared" si="95"/>
        <v>0</v>
      </c>
      <c r="DE50" s="43">
        <f>DE49+DD48+DC47+DB46+DA45+CZ44</f>
        <v>0</v>
      </c>
      <c r="DF50" s="43">
        <f>DF49+DE48+DD47+DC46+DB45+DA44</f>
        <v>0</v>
      </c>
      <c r="DG50" s="43">
        <f>DG49+DF48+DE47+DD46+DC45+DB44</f>
        <v>0</v>
      </c>
      <c r="DH50" s="43">
        <f>DH49+DG48+DF47+DE46+DD45+DC44</f>
        <v>0</v>
      </c>
      <c r="DI50" s="43">
        <f>DI49+DH48+DG47+DF46+DE45+DD44</f>
        <v>0</v>
      </c>
    </row>
    <row r="51" spans="1:113" ht="12.75" customHeight="1" x14ac:dyDescent="0.2">
      <c r="B51" s="12"/>
      <c r="C51" s="12"/>
      <c r="D51" s="12"/>
      <c r="E51" s="12"/>
      <c r="F51" s="12"/>
      <c r="G51" s="18"/>
      <c r="H51" s="19"/>
      <c r="I51" s="20"/>
      <c r="J51" s="53">
        <f t="shared" ref="J51:J56" si="96">K51^2</f>
        <v>25</v>
      </c>
      <c r="K51" s="39">
        <v>5</v>
      </c>
      <c r="L51" s="41">
        <f>L44</f>
        <v>0.35</v>
      </c>
      <c r="M51" s="42">
        <f>M50*$L51</f>
        <v>6.4339296874999972E-4</v>
      </c>
      <c r="N51" s="42">
        <f>N50*$L51</f>
        <v>1.1029593749999997E-3</v>
      </c>
      <c r="O51" s="42">
        <f>O50*$L51</f>
        <v>1.3393078124999994E-3</v>
      </c>
      <c r="P51" s="42">
        <f>P50*$L51</f>
        <v>1.6394328124999995E-3</v>
      </c>
      <c r="Q51" s="42">
        <f>Q50*$L51</f>
        <v>2.6022445312499994E-3</v>
      </c>
      <c r="R51" s="42">
        <f t="shared" ref="R51:AR51" si="97">R50*$L51</f>
        <v>6.6411843749999977E-3</v>
      </c>
      <c r="S51" s="42">
        <f t="shared" si="97"/>
        <v>8.1314789062499979E-3</v>
      </c>
      <c r="T51" s="42">
        <f t="shared" si="97"/>
        <v>8.4546984374999981E-3</v>
      </c>
      <c r="U51" s="42">
        <f t="shared" si="97"/>
        <v>9.5028117187499969E-3</v>
      </c>
      <c r="V51" s="42">
        <f t="shared" si="97"/>
        <v>1.3139896874999994E-2</v>
      </c>
      <c r="W51" s="42">
        <f t="shared" si="97"/>
        <v>2.1530200781249991E-2</v>
      </c>
      <c r="X51" s="42">
        <f t="shared" si="97"/>
        <v>2.0983823437499997E-2</v>
      </c>
      <c r="Y51" s="42">
        <f t="shared" si="97"/>
        <v>1.9247353124999991E-2</v>
      </c>
      <c r="Z51" s="42">
        <f t="shared" si="97"/>
        <v>1.9998759374999994E-2</v>
      </c>
      <c r="AA51" s="42">
        <f t="shared" si="97"/>
        <v>2.450321015624999E-2</v>
      </c>
      <c r="AB51" s="42">
        <f t="shared" si="97"/>
        <v>3.1078490624999993E-2</v>
      </c>
      <c r="AC51" s="42">
        <f t="shared" si="97"/>
        <v>2.4503210156249993E-2</v>
      </c>
      <c r="AD51" s="42">
        <f t="shared" si="97"/>
        <v>1.9998759374999994E-2</v>
      </c>
      <c r="AE51" s="42">
        <f t="shared" si="97"/>
        <v>1.9247353124999995E-2</v>
      </c>
      <c r="AF51" s="42">
        <f t="shared" si="97"/>
        <v>2.0983823437499993E-2</v>
      </c>
      <c r="AG51" s="42">
        <f t="shared" si="97"/>
        <v>2.1530200781249991E-2</v>
      </c>
      <c r="AH51" s="42">
        <f t="shared" si="97"/>
        <v>1.3139896874999994E-2</v>
      </c>
      <c r="AI51" s="42">
        <f t="shared" si="97"/>
        <v>9.5028117187499969E-3</v>
      </c>
      <c r="AJ51" s="42">
        <f t="shared" si="97"/>
        <v>8.4546984374999981E-3</v>
      </c>
      <c r="AK51" s="42">
        <f t="shared" si="97"/>
        <v>8.1314789062499962E-3</v>
      </c>
      <c r="AL51" s="42">
        <f t="shared" si="97"/>
        <v>6.6411843749999977E-3</v>
      </c>
      <c r="AM51" s="42">
        <f t="shared" si="97"/>
        <v>2.6022445312499994E-3</v>
      </c>
      <c r="AN51" s="42">
        <f t="shared" si="97"/>
        <v>1.6394328124999999E-3</v>
      </c>
      <c r="AO51" s="42">
        <f t="shared" si="97"/>
        <v>1.3393078124999999E-3</v>
      </c>
      <c r="AP51" s="42">
        <f t="shared" si="97"/>
        <v>1.1029593749999997E-3</v>
      </c>
      <c r="AQ51" s="42">
        <f t="shared" si="97"/>
        <v>6.4339296874999972E-4</v>
      </c>
      <c r="AR51" s="1">
        <f t="shared" si="97"/>
        <v>0</v>
      </c>
      <c r="AS51" s="1">
        <f t="shared" ref="AS51:BX51" si="98">AS50*$L51</f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t="shared" si="98"/>
        <v>0</v>
      </c>
      <c r="BX51" s="1">
        <f t="shared" si="98"/>
        <v>0</v>
      </c>
      <c r="BY51" s="1">
        <f t="shared" ref="BY51:DD51" si="99">BY50*$L51</f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 t="shared" si="99"/>
        <v>0</v>
      </c>
      <c r="DD51" s="1">
        <f t="shared" si="99"/>
        <v>0</v>
      </c>
      <c r="DE51" s="1">
        <f>DE50*$L51</f>
        <v>0</v>
      </c>
      <c r="DF51" s="1">
        <f>DF50*$L51</f>
        <v>0</v>
      </c>
      <c r="DG51" s="1">
        <f>DG50*$L51</f>
        <v>0</v>
      </c>
      <c r="DH51" s="1">
        <f>DH50*$L51</f>
        <v>0</v>
      </c>
      <c r="DI51" s="1">
        <f>DI50*$L51</f>
        <v>0</v>
      </c>
    </row>
    <row r="52" spans="1:113" ht="12.75" customHeight="1" x14ac:dyDescent="0.2">
      <c r="G52" s="21"/>
      <c r="I52" s="22"/>
      <c r="J52" s="54">
        <f t="shared" si="96"/>
        <v>16</v>
      </c>
      <c r="K52" s="39">
        <v>4</v>
      </c>
      <c r="L52" s="41">
        <f t="shared" si="28"/>
        <v>0.1</v>
      </c>
      <c r="M52" s="42">
        <f>M50*$L52</f>
        <v>1.8382656249999992E-4</v>
      </c>
      <c r="N52" s="42">
        <f>N50*$L52</f>
        <v>3.1513124999999999E-4</v>
      </c>
      <c r="O52" s="42">
        <f>O50*$L52</f>
        <v>3.8265937499999989E-4</v>
      </c>
      <c r="P52" s="42">
        <f>P50*$L52</f>
        <v>4.6840937499999995E-4</v>
      </c>
      <c r="Q52" s="42">
        <f>Q50*$L52</f>
        <v>7.4349843749999987E-4</v>
      </c>
      <c r="R52" s="42">
        <f t="shared" ref="R52:BX52" si="100">R50*$L52</f>
        <v>1.8974812499999993E-3</v>
      </c>
      <c r="S52" s="42">
        <f t="shared" si="100"/>
        <v>2.3232796874999998E-3</v>
      </c>
      <c r="T52" s="42">
        <f t="shared" si="100"/>
        <v>2.4156281249999999E-3</v>
      </c>
      <c r="U52" s="42">
        <f t="shared" si="100"/>
        <v>2.7150890624999995E-3</v>
      </c>
      <c r="V52" s="42">
        <f t="shared" si="100"/>
        <v>3.7542562499999991E-3</v>
      </c>
      <c r="W52" s="42">
        <f t="shared" si="100"/>
        <v>6.1514859374999986E-3</v>
      </c>
      <c r="X52" s="42">
        <f t="shared" si="100"/>
        <v>5.9953781249999991E-3</v>
      </c>
      <c r="Y52" s="42">
        <f t="shared" si="100"/>
        <v>5.4992437499999979E-3</v>
      </c>
      <c r="Z52" s="42">
        <f t="shared" si="100"/>
        <v>5.7139312499999984E-3</v>
      </c>
      <c r="AA52" s="42">
        <f t="shared" si="100"/>
        <v>7.000917187499997E-3</v>
      </c>
      <c r="AB52" s="42">
        <f t="shared" si="100"/>
        <v>8.8795687499999987E-3</v>
      </c>
      <c r="AC52" s="42">
        <f t="shared" si="100"/>
        <v>7.0009171874999988E-3</v>
      </c>
      <c r="AD52" s="42">
        <f t="shared" si="100"/>
        <v>5.7139312499999984E-3</v>
      </c>
      <c r="AE52" s="42">
        <f t="shared" si="100"/>
        <v>5.4992437499999996E-3</v>
      </c>
      <c r="AF52" s="42">
        <f t="shared" si="100"/>
        <v>5.9953781249999991E-3</v>
      </c>
      <c r="AG52" s="42">
        <f t="shared" si="100"/>
        <v>6.1514859374999986E-3</v>
      </c>
      <c r="AH52" s="42">
        <f t="shared" si="100"/>
        <v>3.7542562499999991E-3</v>
      </c>
      <c r="AI52" s="42">
        <f t="shared" si="100"/>
        <v>2.7150890624999995E-3</v>
      </c>
      <c r="AJ52" s="42">
        <f t="shared" si="100"/>
        <v>2.4156281249999995E-3</v>
      </c>
      <c r="AK52" s="42">
        <f t="shared" si="100"/>
        <v>2.3232796874999993E-3</v>
      </c>
      <c r="AL52" s="42">
        <f t="shared" si="100"/>
        <v>1.8974812499999993E-3</v>
      </c>
      <c r="AM52" s="42">
        <f t="shared" si="100"/>
        <v>7.4349843749999987E-4</v>
      </c>
      <c r="AN52" s="42">
        <f t="shared" si="100"/>
        <v>4.68409375E-4</v>
      </c>
      <c r="AO52" s="42">
        <f t="shared" si="100"/>
        <v>3.82659375E-4</v>
      </c>
      <c r="AP52" s="42">
        <f t="shared" si="100"/>
        <v>3.1513124999999999E-4</v>
      </c>
      <c r="AQ52" s="42">
        <f t="shared" si="100"/>
        <v>1.8382656249999992E-4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t="shared" si="100"/>
        <v>0</v>
      </c>
      <c r="BX52" s="1">
        <f t="shared" si="100"/>
        <v>0</v>
      </c>
      <c r="BY52" s="1">
        <f t="shared" ref="BY52:DI52" si="101">BY50*$L52</f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  <c r="DH52" s="1">
        <f t="shared" si="101"/>
        <v>0</v>
      </c>
      <c r="DI52" s="1">
        <f t="shared" si="101"/>
        <v>0</v>
      </c>
    </row>
    <row r="53" spans="1:113" ht="12.75" customHeight="1" x14ac:dyDescent="0.2">
      <c r="G53" s="21"/>
      <c r="I53" s="22"/>
      <c r="J53" s="54">
        <f t="shared" si="96"/>
        <v>9</v>
      </c>
      <c r="K53" s="39">
        <v>3</v>
      </c>
      <c r="L53" s="41">
        <f t="shared" si="28"/>
        <v>0.05</v>
      </c>
      <c r="M53" s="42">
        <f>M50*$L53</f>
        <v>9.1913281249999959E-5</v>
      </c>
      <c r="N53" s="42">
        <f>N50*$L53</f>
        <v>1.57565625E-4</v>
      </c>
      <c r="O53" s="42">
        <f>O50*$L53</f>
        <v>1.9132968749999995E-4</v>
      </c>
      <c r="P53" s="42">
        <f>P50*$L53</f>
        <v>2.3420468749999997E-4</v>
      </c>
      <c r="Q53" s="42">
        <f>Q50*$L53</f>
        <v>3.7174921874999993E-4</v>
      </c>
      <c r="R53" s="42">
        <f t="shared" ref="R53:BX53" si="102">R50*$L53</f>
        <v>9.4874062499999967E-4</v>
      </c>
      <c r="S53" s="42">
        <f t="shared" si="102"/>
        <v>1.1616398437499999E-3</v>
      </c>
      <c r="T53" s="42">
        <f t="shared" si="102"/>
        <v>1.2078140624999999E-3</v>
      </c>
      <c r="U53" s="42">
        <f t="shared" si="102"/>
        <v>1.3575445312499997E-3</v>
      </c>
      <c r="V53" s="42">
        <f t="shared" si="102"/>
        <v>1.8771281249999995E-3</v>
      </c>
      <c r="W53" s="42">
        <f t="shared" si="102"/>
        <v>3.0757429687499993E-3</v>
      </c>
      <c r="X53" s="42">
        <f t="shared" si="102"/>
        <v>2.9976890624999995E-3</v>
      </c>
      <c r="Y53" s="42">
        <f t="shared" si="102"/>
        <v>2.7496218749999989E-3</v>
      </c>
      <c r="Z53" s="42">
        <f t="shared" si="102"/>
        <v>2.8569656249999992E-3</v>
      </c>
      <c r="AA53" s="42">
        <f t="shared" si="102"/>
        <v>3.5004585937499985E-3</v>
      </c>
      <c r="AB53" s="42">
        <f t="shared" si="102"/>
        <v>4.4397843749999994E-3</v>
      </c>
      <c r="AC53" s="42">
        <f t="shared" si="102"/>
        <v>3.5004585937499994E-3</v>
      </c>
      <c r="AD53" s="42">
        <f t="shared" si="102"/>
        <v>2.8569656249999992E-3</v>
      </c>
      <c r="AE53" s="42">
        <f t="shared" si="102"/>
        <v>2.7496218749999998E-3</v>
      </c>
      <c r="AF53" s="42">
        <f t="shared" si="102"/>
        <v>2.9976890624999995E-3</v>
      </c>
      <c r="AG53" s="42">
        <f t="shared" si="102"/>
        <v>3.0757429687499993E-3</v>
      </c>
      <c r="AH53" s="42">
        <f t="shared" si="102"/>
        <v>1.8771281249999995E-3</v>
      </c>
      <c r="AI53" s="42">
        <f t="shared" si="102"/>
        <v>1.3575445312499997E-3</v>
      </c>
      <c r="AJ53" s="42">
        <f t="shared" si="102"/>
        <v>1.2078140624999997E-3</v>
      </c>
      <c r="AK53" s="42">
        <f t="shared" si="102"/>
        <v>1.1616398437499997E-3</v>
      </c>
      <c r="AL53" s="42">
        <f t="shared" si="102"/>
        <v>9.4874062499999967E-4</v>
      </c>
      <c r="AM53" s="42">
        <f t="shared" si="102"/>
        <v>3.7174921874999993E-4</v>
      </c>
      <c r="AN53" s="42">
        <f t="shared" si="102"/>
        <v>2.342046875E-4</v>
      </c>
      <c r="AO53" s="42">
        <f t="shared" si="102"/>
        <v>1.913296875E-4</v>
      </c>
      <c r="AP53" s="42">
        <f t="shared" si="102"/>
        <v>1.57565625E-4</v>
      </c>
      <c r="AQ53" s="42">
        <f t="shared" si="102"/>
        <v>9.1913281249999959E-5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t="shared" si="102"/>
        <v>0</v>
      </c>
      <c r="BX53" s="1">
        <f t="shared" si="102"/>
        <v>0</v>
      </c>
      <c r="BY53" s="1">
        <f t="shared" ref="BY53:DI53" si="103">BY50*$L53</f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  <c r="DH53" s="1">
        <f t="shared" si="103"/>
        <v>0</v>
      </c>
      <c r="DI53" s="1">
        <f t="shared" si="103"/>
        <v>0</v>
      </c>
    </row>
    <row r="54" spans="1:113" ht="12.75" customHeight="1" x14ac:dyDescent="0.2">
      <c r="G54" s="21"/>
      <c r="I54" s="22"/>
      <c r="J54" s="54">
        <f t="shared" si="96"/>
        <v>4</v>
      </c>
      <c r="K54" s="39">
        <v>2</v>
      </c>
      <c r="L54" s="41">
        <f t="shared" si="28"/>
        <v>0.05</v>
      </c>
      <c r="M54" s="42">
        <f>M50*$L54</f>
        <v>9.1913281249999959E-5</v>
      </c>
      <c r="N54" s="42">
        <f>N50*$L54</f>
        <v>1.57565625E-4</v>
      </c>
      <c r="O54" s="42">
        <f>O50*$L54</f>
        <v>1.9132968749999995E-4</v>
      </c>
      <c r="P54" s="42">
        <f>P50*$L54</f>
        <v>2.3420468749999997E-4</v>
      </c>
      <c r="Q54" s="42">
        <f>Q50*$L54</f>
        <v>3.7174921874999993E-4</v>
      </c>
      <c r="R54" s="42">
        <f t="shared" ref="R54:BX54" si="104">R50*$L54</f>
        <v>9.4874062499999967E-4</v>
      </c>
      <c r="S54" s="42">
        <f t="shared" si="104"/>
        <v>1.1616398437499999E-3</v>
      </c>
      <c r="T54" s="42">
        <f t="shared" si="104"/>
        <v>1.2078140624999999E-3</v>
      </c>
      <c r="U54" s="42">
        <f t="shared" si="104"/>
        <v>1.3575445312499997E-3</v>
      </c>
      <c r="V54" s="42">
        <f t="shared" si="104"/>
        <v>1.8771281249999995E-3</v>
      </c>
      <c r="W54" s="42">
        <f t="shared" si="104"/>
        <v>3.0757429687499993E-3</v>
      </c>
      <c r="X54" s="42">
        <f t="shared" si="104"/>
        <v>2.9976890624999995E-3</v>
      </c>
      <c r="Y54" s="42">
        <f t="shared" si="104"/>
        <v>2.7496218749999989E-3</v>
      </c>
      <c r="Z54" s="42">
        <f t="shared" si="104"/>
        <v>2.8569656249999992E-3</v>
      </c>
      <c r="AA54" s="42">
        <f t="shared" si="104"/>
        <v>3.5004585937499985E-3</v>
      </c>
      <c r="AB54" s="42">
        <f t="shared" si="104"/>
        <v>4.4397843749999994E-3</v>
      </c>
      <c r="AC54" s="42">
        <f t="shared" si="104"/>
        <v>3.5004585937499994E-3</v>
      </c>
      <c r="AD54" s="42">
        <f t="shared" si="104"/>
        <v>2.8569656249999992E-3</v>
      </c>
      <c r="AE54" s="42">
        <f t="shared" si="104"/>
        <v>2.7496218749999998E-3</v>
      </c>
      <c r="AF54" s="42">
        <f t="shared" si="104"/>
        <v>2.9976890624999995E-3</v>
      </c>
      <c r="AG54" s="42">
        <f t="shared" si="104"/>
        <v>3.0757429687499993E-3</v>
      </c>
      <c r="AH54" s="42">
        <f t="shared" si="104"/>
        <v>1.8771281249999995E-3</v>
      </c>
      <c r="AI54" s="42">
        <f t="shared" si="104"/>
        <v>1.3575445312499997E-3</v>
      </c>
      <c r="AJ54" s="42">
        <f t="shared" si="104"/>
        <v>1.2078140624999997E-3</v>
      </c>
      <c r="AK54" s="42">
        <f t="shared" si="104"/>
        <v>1.1616398437499997E-3</v>
      </c>
      <c r="AL54" s="42">
        <f t="shared" si="104"/>
        <v>9.4874062499999967E-4</v>
      </c>
      <c r="AM54" s="42">
        <f t="shared" si="104"/>
        <v>3.7174921874999993E-4</v>
      </c>
      <c r="AN54" s="42">
        <f t="shared" si="104"/>
        <v>2.342046875E-4</v>
      </c>
      <c r="AO54" s="42">
        <f t="shared" si="104"/>
        <v>1.913296875E-4</v>
      </c>
      <c r="AP54" s="42">
        <f t="shared" si="104"/>
        <v>1.57565625E-4</v>
      </c>
      <c r="AQ54" s="42">
        <f t="shared" si="104"/>
        <v>9.1913281249999959E-5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t="shared" si="104"/>
        <v>0</v>
      </c>
      <c r="BX54" s="1">
        <f t="shared" si="104"/>
        <v>0</v>
      </c>
      <c r="BY54" s="1">
        <f t="shared" ref="BY54:DI54" si="105">BY50*$L54</f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  <c r="DH54" s="1">
        <f t="shared" si="105"/>
        <v>0</v>
      </c>
      <c r="DI54" s="1">
        <f t="shared" si="105"/>
        <v>0</v>
      </c>
    </row>
    <row r="55" spans="1:113" ht="12.75" customHeight="1" x14ac:dyDescent="0.2">
      <c r="G55" s="21"/>
      <c r="I55" s="22"/>
      <c r="J55" s="54">
        <f t="shared" si="96"/>
        <v>1</v>
      </c>
      <c r="K55" s="39">
        <v>1</v>
      </c>
      <c r="L55" s="41">
        <f t="shared" si="28"/>
        <v>0.1</v>
      </c>
      <c r="M55" s="42">
        <f>M50*$L55</f>
        <v>1.8382656249999992E-4</v>
      </c>
      <c r="N55" s="42">
        <f>N50*$L55</f>
        <v>3.1513124999999999E-4</v>
      </c>
      <c r="O55" s="42">
        <f>O50*$L55</f>
        <v>3.8265937499999989E-4</v>
      </c>
      <c r="P55" s="42">
        <f>P50*$L55</f>
        <v>4.6840937499999995E-4</v>
      </c>
      <c r="Q55" s="42">
        <f>Q50*$L55</f>
        <v>7.4349843749999987E-4</v>
      </c>
      <c r="R55" s="42">
        <f t="shared" ref="R55:BX55" si="106">R50*$L55</f>
        <v>1.8974812499999993E-3</v>
      </c>
      <c r="S55" s="42">
        <f t="shared" si="106"/>
        <v>2.3232796874999998E-3</v>
      </c>
      <c r="T55" s="42">
        <f t="shared" si="106"/>
        <v>2.4156281249999999E-3</v>
      </c>
      <c r="U55" s="42">
        <f t="shared" si="106"/>
        <v>2.7150890624999995E-3</v>
      </c>
      <c r="V55" s="42">
        <f t="shared" si="106"/>
        <v>3.7542562499999991E-3</v>
      </c>
      <c r="W55" s="42">
        <f t="shared" si="106"/>
        <v>6.1514859374999986E-3</v>
      </c>
      <c r="X55" s="42">
        <f t="shared" si="106"/>
        <v>5.9953781249999991E-3</v>
      </c>
      <c r="Y55" s="42">
        <f t="shared" si="106"/>
        <v>5.4992437499999979E-3</v>
      </c>
      <c r="Z55" s="42">
        <f t="shared" si="106"/>
        <v>5.7139312499999984E-3</v>
      </c>
      <c r="AA55" s="42">
        <f t="shared" si="106"/>
        <v>7.000917187499997E-3</v>
      </c>
      <c r="AB55" s="42">
        <f t="shared" si="106"/>
        <v>8.8795687499999987E-3</v>
      </c>
      <c r="AC55" s="42">
        <f t="shared" si="106"/>
        <v>7.0009171874999988E-3</v>
      </c>
      <c r="AD55" s="42">
        <f t="shared" si="106"/>
        <v>5.7139312499999984E-3</v>
      </c>
      <c r="AE55" s="42">
        <f t="shared" si="106"/>
        <v>5.4992437499999996E-3</v>
      </c>
      <c r="AF55" s="42">
        <f t="shared" si="106"/>
        <v>5.9953781249999991E-3</v>
      </c>
      <c r="AG55" s="42">
        <f t="shared" si="106"/>
        <v>6.1514859374999986E-3</v>
      </c>
      <c r="AH55" s="42">
        <f t="shared" si="106"/>
        <v>3.7542562499999991E-3</v>
      </c>
      <c r="AI55" s="42">
        <f t="shared" si="106"/>
        <v>2.7150890624999995E-3</v>
      </c>
      <c r="AJ55" s="42">
        <f t="shared" si="106"/>
        <v>2.4156281249999995E-3</v>
      </c>
      <c r="AK55" s="42">
        <f t="shared" si="106"/>
        <v>2.3232796874999993E-3</v>
      </c>
      <c r="AL55" s="42">
        <f t="shared" si="106"/>
        <v>1.8974812499999993E-3</v>
      </c>
      <c r="AM55" s="42">
        <f t="shared" si="106"/>
        <v>7.4349843749999987E-4</v>
      </c>
      <c r="AN55" s="42">
        <f t="shared" si="106"/>
        <v>4.68409375E-4</v>
      </c>
      <c r="AO55" s="42">
        <f t="shared" si="106"/>
        <v>3.82659375E-4</v>
      </c>
      <c r="AP55" s="42">
        <f t="shared" si="106"/>
        <v>3.1513124999999999E-4</v>
      </c>
      <c r="AQ55" s="42">
        <f t="shared" si="106"/>
        <v>1.8382656249999992E-4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t="shared" si="106"/>
        <v>0</v>
      </c>
      <c r="BX55" s="1">
        <f t="shared" si="106"/>
        <v>0</v>
      </c>
      <c r="BY55" s="1">
        <f t="shared" ref="BY55:DI55" si="107">BY50*$L55</f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  <c r="DH55" s="1">
        <f t="shared" si="107"/>
        <v>0</v>
      </c>
      <c r="DI55" s="1">
        <f t="shared" si="107"/>
        <v>0</v>
      </c>
    </row>
    <row r="56" spans="1:113" ht="12.75" customHeight="1" thickBot="1" x14ac:dyDescent="0.25">
      <c r="G56" s="23">
        <f>SUM(L51:L56)</f>
        <v>0.99999999999999989</v>
      </c>
      <c r="H56" s="24"/>
      <c r="I56" s="24"/>
      <c r="J56" s="55">
        <f t="shared" si="96"/>
        <v>0</v>
      </c>
      <c r="K56" s="39">
        <v>0</v>
      </c>
      <c r="L56" s="41">
        <f t="shared" si="28"/>
        <v>0.35</v>
      </c>
      <c r="M56" s="42">
        <f>M50*$L56</f>
        <v>6.4339296874999972E-4</v>
      </c>
      <c r="N56" s="42">
        <f>N50*$L56</f>
        <v>1.1029593749999997E-3</v>
      </c>
      <c r="O56" s="42">
        <f>O50*$L56</f>
        <v>1.3393078124999994E-3</v>
      </c>
      <c r="P56" s="42">
        <f>P50*$L56</f>
        <v>1.6394328124999995E-3</v>
      </c>
      <c r="Q56" s="42">
        <f>Q50*$L56</f>
        <v>2.6022445312499994E-3</v>
      </c>
      <c r="R56" s="42">
        <f t="shared" ref="R56:BX56" si="108">R50*$L56</f>
        <v>6.6411843749999977E-3</v>
      </c>
      <c r="S56" s="42">
        <f t="shared" si="108"/>
        <v>8.1314789062499979E-3</v>
      </c>
      <c r="T56" s="42">
        <f t="shared" si="108"/>
        <v>8.4546984374999981E-3</v>
      </c>
      <c r="U56" s="42">
        <f t="shared" si="108"/>
        <v>9.5028117187499969E-3</v>
      </c>
      <c r="V56" s="42">
        <f t="shared" si="108"/>
        <v>1.3139896874999994E-2</v>
      </c>
      <c r="W56" s="42">
        <f t="shared" si="108"/>
        <v>2.1530200781249991E-2</v>
      </c>
      <c r="X56" s="42">
        <f t="shared" si="108"/>
        <v>2.0983823437499997E-2</v>
      </c>
      <c r="Y56" s="42">
        <f t="shared" si="108"/>
        <v>1.9247353124999991E-2</v>
      </c>
      <c r="Z56" s="42">
        <f t="shared" si="108"/>
        <v>1.9998759374999994E-2</v>
      </c>
      <c r="AA56" s="42">
        <f t="shared" si="108"/>
        <v>2.450321015624999E-2</v>
      </c>
      <c r="AB56" s="42">
        <f t="shared" si="108"/>
        <v>3.1078490624999993E-2</v>
      </c>
      <c r="AC56" s="42">
        <f t="shared" si="108"/>
        <v>2.4503210156249993E-2</v>
      </c>
      <c r="AD56" s="42">
        <f t="shared" si="108"/>
        <v>1.9998759374999994E-2</v>
      </c>
      <c r="AE56" s="42">
        <f t="shared" si="108"/>
        <v>1.9247353124999995E-2</v>
      </c>
      <c r="AF56" s="42">
        <f t="shared" si="108"/>
        <v>2.0983823437499993E-2</v>
      </c>
      <c r="AG56" s="42">
        <f t="shared" si="108"/>
        <v>2.1530200781249991E-2</v>
      </c>
      <c r="AH56" s="42">
        <f t="shared" si="108"/>
        <v>1.3139896874999994E-2</v>
      </c>
      <c r="AI56" s="42">
        <f t="shared" si="108"/>
        <v>9.5028117187499969E-3</v>
      </c>
      <c r="AJ56" s="42">
        <f t="shared" si="108"/>
        <v>8.4546984374999981E-3</v>
      </c>
      <c r="AK56" s="42">
        <f t="shared" si="108"/>
        <v>8.1314789062499962E-3</v>
      </c>
      <c r="AL56" s="42">
        <f t="shared" si="108"/>
        <v>6.6411843749999977E-3</v>
      </c>
      <c r="AM56" s="42">
        <f t="shared" si="108"/>
        <v>2.6022445312499994E-3</v>
      </c>
      <c r="AN56" s="42">
        <f t="shared" si="108"/>
        <v>1.6394328124999999E-3</v>
      </c>
      <c r="AO56" s="42">
        <f t="shared" si="108"/>
        <v>1.3393078124999999E-3</v>
      </c>
      <c r="AP56" s="42">
        <f t="shared" si="108"/>
        <v>1.1029593749999997E-3</v>
      </c>
      <c r="AQ56" s="42">
        <f t="shared" si="108"/>
        <v>6.4339296874999972E-4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t="shared" si="108"/>
        <v>0</v>
      </c>
      <c r="BX56" s="1">
        <f t="shared" si="108"/>
        <v>0</v>
      </c>
      <c r="BY56" s="1">
        <f t="shared" ref="BY56:DI56" si="109">BY50*$L56</f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  <c r="DH56" s="1">
        <f t="shared" si="109"/>
        <v>0</v>
      </c>
      <c r="DI56" s="1">
        <f t="shared" si="109"/>
        <v>0</v>
      </c>
    </row>
    <row r="57" spans="1:113" ht="12.75" customHeight="1" thickBot="1" x14ac:dyDescent="0.25">
      <c r="A57" s="78">
        <f>A50+1</f>
        <v>7</v>
      </c>
      <c r="B57" s="51">
        <f>SQRT(D57)</f>
        <v>5.826662852782885</v>
      </c>
      <c r="C57" s="13">
        <f>C50+E57</f>
        <v>17.5</v>
      </c>
      <c r="D57" s="14">
        <f>D50+F57</f>
        <v>33.949999999999989</v>
      </c>
      <c r="E57" s="36">
        <f>SUMPRODUCT(K51:K56,L51:L56)</f>
        <v>2.5</v>
      </c>
      <c r="F57" s="14">
        <f>SUMPRODUCT(J51:J56,L51:L56)-SUMPRODUCT(L51:L56,K51:K56)^2</f>
        <v>4.8499999999999979</v>
      </c>
      <c r="G57" s="25"/>
      <c r="H57" s="26"/>
      <c r="I57" s="26"/>
      <c r="J57" s="27"/>
      <c r="M57" s="40">
        <f>M56</f>
        <v>6.4339296874999972E-4</v>
      </c>
      <c r="N57" s="40">
        <f>N56+M55</f>
        <v>1.2867859374999996E-3</v>
      </c>
      <c r="O57" s="40">
        <f>O56+N55+M54</f>
        <v>1.7463523437499994E-3</v>
      </c>
      <c r="P57" s="40">
        <f>P56+O55+N54+M53</f>
        <v>2.2715710937499991E-3</v>
      </c>
      <c r="Q57" s="40">
        <f>Q56+P55+O54+N53+M52</f>
        <v>3.603375781249999E-3</v>
      </c>
      <c r="R57" s="40">
        <f t="shared" ref="R57:AR57" si="110">R56+Q55+P54+O53+N52+M51</f>
        <v>8.7687414062499972E-3</v>
      </c>
      <c r="S57" s="40">
        <f t="shared" si="110"/>
        <v>1.2120532812499998E-2</v>
      </c>
      <c r="T57" s="40">
        <f t="shared" si="110"/>
        <v>1.3906185156249995E-2</v>
      </c>
      <c r="U57" s="40">
        <f t="shared" si="110"/>
        <v>1.6411751562499997E-2</v>
      </c>
      <c r="V57" s="40">
        <f t="shared" si="110"/>
        <v>2.272416562499999E-2</v>
      </c>
      <c r="W57" s="40">
        <f t="shared" si="110"/>
        <v>3.6814279687499993E-2</v>
      </c>
      <c r="X57" s="40">
        <f t="shared" si="110"/>
        <v>4.0917089062499995E-2</v>
      </c>
      <c r="Y57" s="40">
        <f t="shared" si="110"/>
        <v>4.1365389843749989E-2</v>
      </c>
      <c r="Z57" s="40">
        <f t="shared" si="110"/>
        <v>4.4828503124999981E-2</v>
      </c>
      <c r="AA57" s="40">
        <f t="shared" si="110"/>
        <v>5.5255835156249974E-2</v>
      </c>
      <c r="AB57" s="40">
        <f t="shared" si="110"/>
        <v>7.1211574218749976E-2</v>
      </c>
      <c r="AC57" s="40">
        <f t="shared" si="110"/>
        <v>6.6223270312499985E-2</v>
      </c>
      <c r="AD57" s="40">
        <f t="shared" si="110"/>
        <v>5.9901203906249978E-2</v>
      </c>
      <c r="AE57" s="40">
        <f t="shared" si="110"/>
        <v>5.9901203906249985E-2</v>
      </c>
      <c r="AF57" s="40">
        <f t="shared" si="110"/>
        <v>6.6223270312499971E-2</v>
      </c>
      <c r="AG57" s="40">
        <f t="shared" si="110"/>
        <v>7.1211574218749976E-2</v>
      </c>
      <c r="AH57" s="40">
        <f t="shared" si="110"/>
        <v>5.5255835156249988E-2</v>
      </c>
      <c r="AI57" s="40">
        <f t="shared" si="110"/>
        <v>4.4828503124999988E-2</v>
      </c>
      <c r="AJ57" s="40">
        <f t="shared" si="110"/>
        <v>4.1365389843749989E-2</v>
      </c>
      <c r="AK57" s="40">
        <f t="shared" si="110"/>
        <v>4.0917089062499988E-2</v>
      </c>
      <c r="AL57" s="40">
        <f t="shared" si="110"/>
        <v>3.6814279687499986E-2</v>
      </c>
      <c r="AM57" s="40">
        <f t="shared" si="110"/>
        <v>2.272416562499999E-2</v>
      </c>
      <c r="AN57" s="40">
        <f t="shared" si="110"/>
        <v>1.6411751562499997E-2</v>
      </c>
      <c r="AO57" s="40">
        <f t="shared" si="110"/>
        <v>1.3906185156249997E-2</v>
      </c>
      <c r="AP57" s="40">
        <f t="shared" si="110"/>
        <v>1.2120532812499996E-2</v>
      </c>
      <c r="AQ57" s="40">
        <f t="shared" si="110"/>
        <v>8.7687414062499972E-3</v>
      </c>
      <c r="AR57" s="40">
        <f t="shared" si="110"/>
        <v>3.6033757812499994E-3</v>
      </c>
      <c r="AS57" s="40">
        <f t="shared" ref="AS57:BX57" si="111">AS56+AR55+AQ54+AP53+AO52+AN51</f>
        <v>2.27157109375E-3</v>
      </c>
      <c r="AT57" s="40">
        <f t="shared" si="111"/>
        <v>1.7463523437499999E-3</v>
      </c>
      <c r="AU57" s="40">
        <f t="shared" si="111"/>
        <v>1.2867859374999996E-3</v>
      </c>
      <c r="AV57" s="40">
        <f t="shared" si="111"/>
        <v>6.4339296874999972E-4</v>
      </c>
      <c r="AW57" s="43">
        <f t="shared" si="111"/>
        <v>0</v>
      </c>
      <c r="AX57" s="43">
        <f t="shared" si="111"/>
        <v>0</v>
      </c>
      <c r="AY57" s="43">
        <f t="shared" si="111"/>
        <v>0</v>
      </c>
      <c r="AZ57" s="43">
        <f t="shared" si="111"/>
        <v>0</v>
      </c>
      <c r="BA57" s="43">
        <f t="shared" si="111"/>
        <v>0</v>
      </c>
      <c r="BB57" s="43">
        <f t="shared" si="111"/>
        <v>0</v>
      </c>
      <c r="BC57" s="43">
        <f t="shared" si="111"/>
        <v>0</v>
      </c>
      <c r="BD57" s="43">
        <f t="shared" si="111"/>
        <v>0</v>
      </c>
      <c r="BE57" s="43">
        <f t="shared" si="111"/>
        <v>0</v>
      </c>
      <c r="BF57" s="43">
        <f t="shared" si="111"/>
        <v>0</v>
      </c>
      <c r="BG57" s="43">
        <f t="shared" si="111"/>
        <v>0</v>
      </c>
      <c r="BH57" s="43">
        <f t="shared" si="111"/>
        <v>0</v>
      </c>
      <c r="BI57" s="43">
        <f t="shared" si="111"/>
        <v>0</v>
      </c>
      <c r="BJ57" s="43">
        <f t="shared" si="111"/>
        <v>0</v>
      </c>
      <c r="BK57" s="43">
        <f t="shared" si="111"/>
        <v>0</v>
      </c>
      <c r="BL57" s="43">
        <f t="shared" si="111"/>
        <v>0</v>
      </c>
      <c r="BM57" s="43">
        <f t="shared" si="111"/>
        <v>0</v>
      </c>
      <c r="BN57" s="43">
        <f t="shared" si="111"/>
        <v>0</v>
      </c>
      <c r="BO57" s="43">
        <f t="shared" si="111"/>
        <v>0</v>
      </c>
      <c r="BP57" s="43">
        <f t="shared" si="111"/>
        <v>0</v>
      </c>
      <c r="BQ57" s="43">
        <f t="shared" si="111"/>
        <v>0</v>
      </c>
      <c r="BR57" s="43">
        <f t="shared" si="111"/>
        <v>0</v>
      </c>
      <c r="BS57" s="43">
        <f t="shared" si="111"/>
        <v>0</v>
      </c>
      <c r="BT57" s="43">
        <f t="shared" si="111"/>
        <v>0</v>
      </c>
      <c r="BU57" s="43">
        <f t="shared" si="111"/>
        <v>0</v>
      </c>
      <c r="BV57" s="43">
        <f t="shared" si="111"/>
        <v>0</v>
      </c>
      <c r="BW57" s="43">
        <f t="shared" si="111"/>
        <v>0</v>
      </c>
      <c r="BX57" s="43">
        <f t="shared" si="111"/>
        <v>0</v>
      </c>
      <c r="BY57" s="43">
        <f t="shared" ref="BY57:DD57" si="112">BY56+BX55+BW54+BV53+BU52+BT51</f>
        <v>0</v>
      </c>
      <c r="BZ57" s="43">
        <f t="shared" si="112"/>
        <v>0</v>
      </c>
      <c r="CA57" s="43">
        <f t="shared" si="112"/>
        <v>0</v>
      </c>
      <c r="CB57" s="43">
        <f t="shared" si="112"/>
        <v>0</v>
      </c>
      <c r="CC57" s="43">
        <f t="shared" si="112"/>
        <v>0</v>
      </c>
      <c r="CD57" s="43">
        <f t="shared" si="112"/>
        <v>0</v>
      </c>
      <c r="CE57" s="43">
        <f t="shared" si="112"/>
        <v>0</v>
      </c>
      <c r="CF57" s="43">
        <f t="shared" si="112"/>
        <v>0</v>
      </c>
      <c r="CG57" s="43">
        <f t="shared" si="112"/>
        <v>0</v>
      </c>
      <c r="CH57" s="43">
        <f t="shared" si="112"/>
        <v>0</v>
      </c>
      <c r="CI57" s="43">
        <f t="shared" si="112"/>
        <v>0</v>
      </c>
      <c r="CJ57" s="43">
        <f t="shared" si="112"/>
        <v>0</v>
      </c>
      <c r="CK57" s="43">
        <f t="shared" si="112"/>
        <v>0</v>
      </c>
      <c r="CL57" s="43">
        <f t="shared" si="112"/>
        <v>0</v>
      </c>
      <c r="CM57" s="43">
        <f t="shared" si="112"/>
        <v>0</v>
      </c>
      <c r="CN57" s="43">
        <f t="shared" si="112"/>
        <v>0</v>
      </c>
      <c r="CO57" s="43">
        <f t="shared" si="112"/>
        <v>0</v>
      </c>
      <c r="CP57" s="43">
        <f t="shared" si="112"/>
        <v>0</v>
      </c>
      <c r="CQ57" s="43">
        <f t="shared" si="112"/>
        <v>0</v>
      </c>
      <c r="CR57" s="43">
        <f t="shared" si="112"/>
        <v>0</v>
      </c>
      <c r="CS57" s="43">
        <f t="shared" si="112"/>
        <v>0</v>
      </c>
      <c r="CT57" s="43">
        <f t="shared" si="112"/>
        <v>0</v>
      </c>
      <c r="CU57" s="43">
        <f t="shared" si="112"/>
        <v>0</v>
      </c>
      <c r="CV57" s="43">
        <f t="shared" si="112"/>
        <v>0</v>
      </c>
      <c r="CW57" s="43">
        <f t="shared" si="112"/>
        <v>0</v>
      </c>
      <c r="CX57" s="43">
        <f t="shared" si="112"/>
        <v>0</v>
      </c>
      <c r="CY57" s="43">
        <f t="shared" si="112"/>
        <v>0</v>
      </c>
      <c r="CZ57" s="43">
        <f t="shared" si="112"/>
        <v>0</v>
      </c>
      <c r="DA57" s="43">
        <f t="shared" si="112"/>
        <v>0</v>
      </c>
      <c r="DB57" s="43">
        <f t="shared" si="112"/>
        <v>0</v>
      </c>
      <c r="DC57" s="43">
        <f t="shared" si="112"/>
        <v>0</v>
      </c>
      <c r="DD57" s="43">
        <f t="shared" si="112"/>
        <v>0</v>
      </c>
      <c r="DE57" s="43">
        <f>DE56+DD55+DC54+DB53+DA52+CZ51</f>
        <v>0</v>
      </c>
      <c r="DF57" s="43">
        <f>DF56+DE55+DD54+DC53+DB52+DA51</f>
        <v>0</v>
      </c>
      <c r="DG57" s="43">
        <f>DG56+DF55+DE54+DD53+DC52+DB51</f>
        <v>0</v>
      </c>
      <c r="DH57" s="43">
        <f>DH56+DG55+DF54+DE53+DD52+DC51</f>
        <v>0</v>
      </c>
      <c r="DI57" s="43">
        <f>DI56+DH55+DG54+DF53+DE52+DD51</f>
        <v>0</v>
      </c>
    </row>
    <row r="58" spans="1:113" ht="12.75" customHeight="1" x14ac:dyDescent="0.2">
      <c r="B58" s="12"/>
      <c r="C58" s="12"/>
      <c r="D58" s="12"/>
      <c r="E58" s="12"/>
      <c r="F58" s="12"/>
      <c r="G58" s="18"/>
      <c r="H58" s="19"/>
      <c r="I58" s="20"/>
      <c r="J58" s="53">
        <f t="shared" ref="J58:J63" si="113">K58^2</f>
        <v>25</v>
      </c>
      <c r="K58" s="39">
        <v>5</v>
      </c>
      <c r="L58" s="41">
        <f>L51</f>
        <v>0.35</v>
      </c>
      <c r="M58" s="42">
        <f>M57*$L58</f>
        <v>2.2518753906249989E-4</v>
      </c>
      <c r="N58" s="42">
        <f>N57*$L58</f>
        <v>4.5037507812499983E-4</v>
      </c>
      <c r="O58" s="42">
        <f>O57*$L58</f>
        <v>6.1122332031249976E-4</v>
      </c>
      <c r="P58" s="42">
        <f>P57*$L58</f>
        <v>7.9504988281249968E-4</v>
      </c>
      <c r="Q58" s="42">
        <f>Q57*$L58</f>
        <v>1.2611815234374996E-3</v>
      </c>
      <c r="R58" s="42">
        <f t="shared" ref="R58:AR58" si="114">R57*$L58</f>
        <v>3.0690594921874989E-3</v>
      </c>
      <c r="S58" s="42">
        <f t="shared" si="114"/>
        <v>4.2421864843749987E-3</v>
      </c>
      <c r="T58" s="42">
        <f t="shared" si="114"/>
        <v>4.8671648046874983E-3</v>
      </c>
      <c r="U58" s="42">
        <f t="shared" si="114"/>
        <v>5.7441130468749982E-3</v>
      </c>
      <c r="V58" s="42">
        <f t="shared" si="114"/>
        <v>7.9534579687499957E-3</v>
      </c>
      <c r="W58" s="42">
        <f t="shared" si="114"/>
        <v>1.2884997890624996E-2</v>
      </c>
      <c r="X58" s="42">
        <f t="shared" si="114"/>
        <v>1.4320981171874997E-2</v>
      </c>
      <c r="Y58" s="42">
        <f t="shared" si="114"/>
        <v>1.4477886445312496E-2</v>
      </c>
      <c r="Z58" s="42">
        <f t="shared" si="114"/>
        <v>1.5689976093749992E-2</v>
      </c>
      <c r="AA58" s="42">
        <f t="shared" si="114"/>
        <v>1.9339542304687488E-2</v>
      </c>
      <c r="AB58" s="42">
        <f t="shared" si="114"/>
        <v>2.492405097656249E-2</v>
      </c>
      <c r="AC58" s="42">
        <f t="shared" si="114"/>
        <v>2.3178144609374993E-2</v>
      </c>
      <c r="AD58" s="42">
        <f t="shared" si="114"/>
        <v>2.096542136718749E-2</v>
      </c>
      <c r="AE58" s="42">
        <f t="shared" si="114"/>
        <v>2.0965421367187494E-2</v>
      </c>
      <c r="AF58" s="42">
        <f t="shared" si="114"/>
        <v>2.3178144609374989E-2</v>
      </c>
      <c r="AG58" s="42">
        <f t="shared" si="114"/>
        <v>2.492405097656249E-2</v>
      </c>
      <c r="AH58" s="42">
        <f t="shared" si="114"/>
        <v>1.9339542304687495E-2</v>
      </c>
      <c r="AI58" s="42">
        <f t="shared" si="114"/>
        <v>1.5689976093749995E-2</v>
      </c>
      <c r="AJ58" s="42">
        <f t="shared" si="114"/>
        <v>1.4477886445312496E-2</v>
      </c>
      <c r="AK58" s="42">
        <f t="shared" si="114"/>
        <v>1.4320981171874995E-2</v>
      </c>
      <c r="AL58" s="42">
        <f t="shared" si="114"/>
        <v>1.2884997890624994E-2</v>
      </c>
      <c r="AM58" s="42">
        <f t="shared" si="114"/>
        <v>7.9534579687499957E-3</v>
      </c>
      <c r="AN58" s="42">
        <f t="shared" si="114"/>
        <v>5.7441130468749982E-3</v>
      </c>
      <c r="AO58" s="42">
        <f t="shared" si="114"/>
        <v>4.8671648046874983E-3</v>
      </c>
      <c r="AP58" s="42">
        <f t="shared" si="114"/>
        <v>4.2421864843749987E-3</v>
      </c>
      <c r="AQ58" s="42">
        <f t="shared" si="114"/>
        <v>3.0690594921874989E-3</v>
      </c>
      <c r="AR58" s="42">
        <f t="shared" si="114"/>
        <v>1.2611815234374996E-3</v>
      </c>
      <c r="AS58" s="42">
        <f t="shared" ref="AS58:BX58" si="115">AS57*$L58</f>
        <v>7.950498828124999E-4</v>
      </c>
      <c r="AT58" s="42">
        <f t="shared" si="115"/>
        <v>6.1122332031249987E-4</v>
      </c>
      <c r="AU58" s="42">
        <f t="shared" si="115"/>
        <v>4.5037507812499983E-4</v>
      </c>
      <c r="AV58" s="42">
        <f t="shared" si="115"/>
        <v>2.2518753906249989E-4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t="shared" si="115"/>
        <v>0</v>
      </c>
      <c r="BX58" s="1">
        <f t="shared" si="115"/>
        <v>0</v>
      </c>
      <c r="BY58" s="1">
        <f t="shared" ref="BY58:DD58" si="116">BY57*$L58</f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 t="shared" si="116"/>
        <v>0</v>
      </c>
      <c r="DD58" s="1">
        <f t="shared" si="116"/>
        <v>0</v>
      </c>
      <c r="DE58" s="1">
        <f>DE57*$L58</f>
        <v>0</v>
      </c>
      <c r="DF58" s="1">
        <f>DF57*$L58</f>
        <v>0</v>
      </c>
      <c r="DG58" s="1">
        <f>DG57*$L58</f>
        <v>0</v>
      </c>
      <c r="DH58" s="1">
        <f>DH57*$L58</f>
        <v>0</v>
      </c>
      <c r="DI58" s="1">
        <f>DI57*$L58</f>
        <v>0</v>
      </c>
    </row>
    <row r="59" spans="1:113" ht="12.75" customHeight="1" x14ac:dyDescent="0.2">
      <c r="G59" s="21"/>
      <c r="I59" s="22"/>
      <c r="J59" s="54">
        <f t="shared" si="113"/>
        <v>16</v>
      </c>
      <c r="K59" s="39">
        <v>4</v>
      </c>
      <c r="L59" s="41">
        <f t="shared" si="28"/>
        <v>0.1</v>
      </c>
      <c r="M59" s="42">
        <f>M57*$L59</f>
        <v>6.4339296874999974E-5</v>
      </c>
      <c r="N59" s="42">
        <f>N57*$L59</f>
        <v>1.2867859374999998E-4</v>
      </c>
      <c r="O59" s="42">
        <f>O57*$L59</f>
        <v>1.7463523437499996E-4</v>
      </c>
      <c r="P59" s="42">
        <f>P57*$L59</f>
        <v>2.2715710937499991E-4</v>
      </c>
      <c r="Q59" s="42">
        <f>Q57*$L59</f>
        <v>3.6033757812499993E-4</v>
      </c>
      <c r="R59" s="42">
        <f t="shared" ref="R59:BX59" si="117">R57*$L59</f>
        <v>8.7687414062499974E-4</v>
      </c>
      <c r="S59" s="42">
        <f t="shared" si="117"/>
        <v>1.2120532812499999E-3</v>
      </c>
      <c r="T59" s="42">
        <f t="shared" si="117"/>
        <v>1.3906185156249997E-3</v>
      </c>
      <c r="U59" s="42">
        <f t="shared" si="117"/>
        <v>1.6411751562499998E-3</v>
      </c>
      <c r="V59" s="42">
        <f t="shared" si="117"/>
        <v>2.272416562499999E-3</v>
      </c>
      <c r="W59" s="42">
        <f t="shared" si="117"/>
        <v>3.6814279687499996E-3</v>
      </c>
      <c r="X59" s="42">
        <f t="shared" si="117"/>
        <v>4.0917089062499998E-3</v>
      </c>
      <c r="Y59" s="42">
        <f t="shared" si="117"/>
        <v>4.1365389843749994E-3</v>
      </c>
      <c r="Z59" s="42">
        <f t="shared" si="117"/>
        <v>4.4828503124999981E-3</v>
      </c>
      <c r="AA59" s="42">
        <f t="shared" si="117"/>
        <v>5.5255835156249981E-3</v>
      </c>
      <c r="AB59" s="42">
        <f t="shared" si="117"/>
        <v>7.121157421874998E-3</v>
      </c>
      <c r="AC59" s="42">
        <f t="shared" si="117"/>
        <v>6.622327031249999E-3</v>
      </c>
      <c r="AD59" s="42">
        <f t="shared" si="117"/>
        <v>5.9901203906249983E-3</v>
      </c>
      <c r="AE59" s="42">
        <f t="shared" si="117"/>
        <v>5.9901203906249992E-3</v>
      </c>
      <c r="AF59" s="42">
        <f t="shared" si="117"/>
        <v>6.6223270312499973E-3</v>
      </c>
      <c r="AG59" s="42">
        <f t="shared" si="117"/>
        <v>7.121157421874998E-3</v>
      </c>
      <c r="AH59" s="42">
        <f t="shared" si="117"/>
        <v>5.525583515624999E-3</v>
      </c>
      <c r="AI59" s="42">
        <f t="shared" si="117"/>
        <v>4.482850312499999E-3</v>
      </c>
      <c r="AJ59" s="42">
        <f t="shared" si="117"/>
        <v>4.1365389843749994E-3</v>
      </c>
      <c r="AK59" s="42">
        <f t="shared" si="117"/>
        <v>4.091708906249999E-3</v>
      </c>
      <c r="AL59" s="42">
        <f t="shared" si="117"/>
        <v>3.6814279687499988E-3</v>
      </c>
      <c r="AM59" s="42">
        <f t="shared" si="117"/>
        <v>2.272416562499999E-3</v>
      </c>
      <c r="AN59" s="42">
        <f t="shared" si="117"/>
        <v>1.6411751562499998E-3</v>
      </c>
      <c r="AO59" s="42">
        <f t="shared" si="117"/>
        <v>1.3906185156249999E-3</v>
      </c>
      <c r="AP59" s="42">
        <f t="shared" si="117"/>
        <v>1.2120532812499997E-3</v>
      </c>
      <c r="AQ59" s="42">
        <f t="shared" si="117"/>
        <v>8.7687414062499974E-4</v>
      </c>
      <c r="AR59" s="42">
        <f t="shared" si="117"/>
        <v>3.6033757812499998E-4</v>
      </c>
      <c r="AS59" s="42">
        <f t="shared" si="117"/>
        <v>2.2715710937500002E-4</v>
      </c>
      <c r="AT59" s="42">
        <f t="shared" si="117"/>
        <v>1.7463523437500001E-4</v>
      </c>
      <c r="AU59" s="42">
        <f t="shared" si="117"/>
        <v>1.2867859374999998E-4</v>
      </c>
      <c r="AV59" s="42">
        <f t="shared" si="117"/>
        <v>6.4339296874999974E-5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t="shared" si="117"/>
        <v>0</v>
      </c>
      <c r="BX59" s="1">
        <f t="shared" si="117"/>
        <v>0</v>
      </c>
      <c r="BY59" s="1">
        <f t="shared" ref="BY59:DI59" si="118">BY57*$L59</f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  <c r="DH59" s="1">
        <f t="shared" si="118"/>
        <v>0</v>
      </c>
      <c r="DI59" s="1">
        <f t="shared" si="118"/>
        <v>0</v>
      </c>
    </row>
    <row r="60" spans="1:113" ht="12.75" customHeight="1" x14ac:dyDescent="0.2">
      <c r="G60" s="21"/>
      <c r="I60" s="22"/>
      <c r="J60" s="54">
        <f t="shared" si="113"/>
        <v>9</v>
      </c>
      <c r="K60" s="39">
        <v>3</v>
      </c>
      <c r="L60" s="41">
        <f t="shared" si="28"/>
        <v>0.05</v>
      </c>
      <c r="M60" s="42">
        <f>M57*$L60</f>
        <v>3.2169648437499987E-5</v>
      </c>
      <c r="N60" s="42">
        <f>N57*$L60</f>
        <v>6.4339296874999988E-5</v>
      </c>
      <c r="O60" s="42">
        <f>O57*$L60</f>
        <v>8.7317617187499978E-5</v>
      </c>
      <c r="P60" s="42">
        <f>P57*$L60</f>
        <v>1.1357855468749995E-4</v>
      </c>
      <c r="Q60" s="42">
        <f>Q57*$L60</f>
        <v>1.8016878906249996E-4</v>
      </c>
      <c r="R60" s="42">
        <f t="shared" ref="R60:BX60" si="119">R57*$L60</f>
        <v>4.3843707031249987E-4</v>
      </c>
      <c r="S60" s="42">
        <f t="shared" si="119"/>
        <v>6.0602664062499995E-4</v>
      </c>
      <c r="T60" s="42">
        <f t="shared" si="119"/>
        <v>6.9530925781249983E-4</v>
      </c>
      <c r="U60" s="42">
        <f t="shared" si="119"/>
        <v>8.2058757812499992E-4</v>
      </c>
      <c r="V60" s="42">
        <f t="shared" si="119"/>
        <v>1.1362082812499995E-3</v>
      </c>
      <c r="W60" s="42">
        <f t="shared" si="119"/>
        <v>1.8407139843749998E-3</v>
      </c>
      <c r="X60" s="42">
        <f t="shared" si="119"/>
        <v>2.0458544531249999E-3</v>
      </c>
      <c r="Y60" s="42">
        <f t="shared" si="119"/>
        <v>2.0682694921874997E-3</v>
      </c>
      <c r="Z60" s="42">
        <f t="shared" si="119"/>
        <v>2.2414251562499991E-3</v>
      </c>
      <c r="AA60" s="42">
        <f t="shared" si="119"/>
        <v>2.7627917578124991E-3</v>
      </c>
      <c r="AB60" s="42">
        <f t="shared" si="119"/>
        <v>3.560578710937499E-3</v>
      </c>
      <c r="AC60" s="42">
        <f t="shared" si="119"/>
        <v>3.3111635156249995E-3</v>
      </c>
      <c r="AD60" s="42">
        <f t="shared" si="119"/>
        <v>2.9950601953124992E-3</v>
      </c>
      <c r="AE60" s="42">
        <f t="shared" si="119"/>
        <v>2.9950601953124996E-3</v>
      </c>
      <c r="AF60" s="42">
        <f t="shared" si="119"/>
        <v>3.3111635156249986E-3</v>
      </c>
      <c r="AG60" s="42">
        <f t="shared" si="119"/>
        <v>3.560578710937499E-3</v>
      </c>
      <c r="AH60" s="42">
        <f t="shared" si="119"/>
        <v>2.7627917578124995E-3</v>
      </c>
      <c r="AI60" s="42">
        <f t="shared" si="119"/>
        <v>2.2414251562499995E-3</v>
      </c>
      <c r="AJ60" s="42">
        <f t="shared" si="119"/>
        <v>2.0682694921874997E-3</v>
      </c>
      <c r="AK60" s="42">
        <f t="shared" si="119"/>
        <v>2.0458544531249995E-3</v>
      </c>
      <c r="AL60" s="42">
        <f t="shared" si="119"/>
        <v>1.8407139843749994E-3</v>
      </c>
      <c r="AM60" s="42">
        <f t="shared" si="119"/>
        <v>1.1362082812499995E-3</v>
      </c>
      <c r="AN60" s="42">
        <f t="shared" si="119"/>
        <v>8.2058757812499992E-4</v>
      </c>
      <c r="AO60" s="42">
        <f t="shared" si="119"/>
        <v>6.9530925781249994E-4</v>
      </c>
      <c r="AP60" s="42">
        <f t="shared" si="119"/>
        <v>6.0602664062499984E-4</v>
      </c>
      <c r="AQ60" s="42">
        <f t="shared" si="119"/>
        <v>4.3843707031249987E-4</v>
      </c>
      <c r="AR60" s="42">
        <f t="shared" si="119"/>
        <v>1.8016878906249999E-4</v>
      </c>
      <c r="AS60" s="42">
        <f t="shared" si="119"/>
        <v>1.1357855468750001E-4</v>
      </c>
      <c r="AT60" s="42">
        <f t="shared" si="119"/>
        <v>8.7317617187500005E-5</v>
      </c>
      <c r="AU60" s="42">
        <f t="shared" si="119"/>
        <v>6.4339296874999988E-5</v>
      </c>
      <c r="AV60" s="42">
        <f t="shared" si="119"/>
        <v>3.2169648437499987E-5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t="shared" si="119"/>
        <v>0</v>
      </c>
      <c r="BX60" s="1">
        <f t="shared" si="119"/>
        <v>0</v>
      </c>
      <c r="BY60" s="1">
        <f t="shared" ref="BY60:DI60" si="120">BY57*$L60</f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  <c r="DH60" s="1">
        <f t="shared" si="120"/>
        <v>0</v>
      </c>
      <c r="DI60" s="1">
        <f t="shared" si="120"/>
        <v>0</v>
      </c>
    </row>
    <row r="61" spans="1:113" ht="12.75" customHeight="1" x14ac:dyDescent="0.2">
      <c r="G61" s="21"/>
      <c r="I61" s="22"/>
      <c r="J61" s="54">
        <f t="shared" si="113"/>
        <v>4</v>
      </c>
      <c r="K61" s="39">
        <v>2</v>
      </c>
      <c r="L61" s="41">
        <f t="shared" si="28"/>
        <v>0.05</v>
      </c>
      <c r="M61" s="42">
        <f>M57*$L61</f>
        <v>3.2169648437499987E-5</v>
      </c>
      <c r="N61" s="42">
        <f>N57*$L61</f>
        <v>6.4339296874999988E-5</v>
      </c>
      <c r="O61" s="42">
        <f>O57*$L61</f>
        <v>8.7317617187499978E-5</v>
      </c>
      <c r="P61" s="42">
        <f>P57*$L61</f>
        <v>1.1357855468749995E-4</v>
      </c>
      <c r="Q61" s="42">
        <f>Q57*$L61</f>
        <v>1.8016878906249996E-4</v>
      </c>
      <c r="R61" s="42">
        <f t="shared" ref="R61:BX61" si="121">R57*$L61</f>
        <v>4.3843707031249987E-4</v>
      </c>
      <c r="S61" s="42">
        <f t="shared" si="121"/>
        <v>6.0602664062499995E-4</v>
      </c>
      <c r="T61" s="42">
        <f t="shared" si="121"/>
        <v>6.9530925781249983E-4</v>
      </c>
      <c r="U61" s="42">
        <f t="shared" si="121"/>
        <v>8.2058757812499992E-4</v>
      </c>
      <c r="V61" s="42">
        <f t="shared" si="121"/>
        <v>1.1362082812499995E-3</v>
      </c>
      <c r="W61" s="42">
        <f t="shared" si="121"/>
        <v>1.8407139843749998E-3</v>
      </c>
      <c r="X61" s="42">
        <f t="shared" si="121"/>
        <v>2.0458544531249999E-3</v>
      </c>
      <c r="Y61" s="42">
        <f t="shared" si="121"/>
        <v>2.0682694921874997E-3</v>
      </c>
      <c r="Z61" s="42">
        <f t="shared" si="121"/>
        <v>2.2414251562499991E-3</v>
      </c>
      <c r="AA61" s="42">
        <f t="shared" si="121"/>
        <v>2.7627917578124991E-3</v>
      </c>
      <c r="AB61" s="42">
        <f t="shared" si="121"/>
        <v>3.560578710937499E-3</v>
      </c>
      <c r="AC61" s="42">
        <f t="shared" si="121"/>
        <v>3.3111635156249995E-3</v>
      </c>
      <c r="AD61" s="42">
        <f t="shared" si="121"/>
        <v>2.9950601953124992E-3</v>
      </c>
      <c r="AE61" s="42">
        <f t="shared" si="121"/>
        <v>2.9950601953124996E-3</v>
      </c>
      <c r="AF61" s="42">
        <f t="shared" si="121"/>
        <v>3.3111635156249986E-3</v>
      </c>
      <c r="AG61" s="42">
        <f t="shared" si="121"/>
        <v>3.560578710937499E-3</v>
      </c>
      <c r="AH61" s="42">
        <f t="shared" si="121"/>
        <v>2.7627917578124995E-3</v>
      </c>
      <c r="AI61" s="42">
        <f t="shared" si="121"/>
        <v>2.2414251562499995E-3</v>
      </c>
      <c r="AJ61" s="42">
        <f t="shared" si="121"/>
        <v>2.0682694921874997E-3</v>
      </c>
      <c r="AK61" s="42">
        <f t="shared" si="121"/>
        <v>2.0458544531249995E-3</v>
      </c>
      <c r="AL61" s="42">
        <f t="shared" si="121"/>
        <v>1.8407139843749994E-3</v>
      </c>
      <c r="AM61" s="42">
        <f t="shared" si="121"/>
        <v>1.1362082812499995E-3</v>
      </c>
      <c r="AN61" s="42">
        <f t="shared" si="121"/>
        <v>8.2058757812499992E-4</v>
      </c>
      <c r="AO61" s="42">
        <f t="shared" si="121"/>
        <v>6.9530925781249994E-4</v>
      </c>
      <c r="AP61" s="42">
        <f t="shared" si="121"/>
        <v>6.0602664062499984E-4</v>
      </c>
      <c r="AQ61" s="42">
        <f t="shared" si="121"/>
        <v>4.3843707031249987E-4</v>
      </c>
      <c r="AR61" s="42">
        <f t="shared" si="121"/>
        <v>1.8016878906249999E-4</v>
      </c>
      <c r="AS61" s="42">
        <f t="shared" si="121"/>
        <v>1.1357855468750001E-4</v>
      </c>
      <c r="AT61" s="42">
        <f t="shared" si="121"/>
        <v>8.7317617187500005E-5</v>
      </c>
      <c r="AU61" s="42">
        <f t="shared" si="121"/>
        <v>6.4339296874999988E-5</v>
      </c>
      <c r="AV61" s="42">
        <f t="shared" si="121"/>
        <v>3.2169648437499987E-5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t="shared" si="121"/>
        <v>0</v>
      </c>
      <c r="BX61" s="1">
        <f t="shared" si="121"/>
        <v>0</v>
      </c>
      <c r="BY61" s="1">
        <f t="shared" ref="BY61:DI61" si="122">BY57*$L61</f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  <c r="DH61" s="1">
        <f t="shared" si="122"/>
        <v>0</v>
      </c>
      <c r="DI61" s="1">
        <f t="shared" si="122"/>
        <v>0</v>
      </c>
    </row>
    <row r="62" spans="1:113" ht="12.75" customHeight="1" x14ac:dyDescent="0.2">
      <c r="G62" s="21"/>
      <c r="I62" s="22"/>
      <c r="J62" s="54">
        <f t="shared" si="113"/>
        <v>1</v>
      </c>
      <c r="K62" s="39">
        <v>1</v>
      </c>
      <c r="L62" s="41">
        <f t="shared" si="28"/>
        <v>0.1</v>
      </c>
      <c r="M62" s="42">
        <f>M57*$L62</f>
        <v>6.4339296874999974E-5</v>
      </c>
      <c r="N62" s="42">
        <f>N57*$L62</f>
        <v>1.2867859374999998E-4</v>
      </c>
      <c r="O62" s="42">
        <f>O57*$L62</f>
        <v>1.7463523437499996E-4</v>
      </c>
      <c r="P62" s="42">
        <f>P57*$L62</f>
        <v>2.2715710937499991E-4</v>
      </c>
      <c r="Q62" s="42">
        <f>Q57*$L62</f>
        <v>3.6033757812499993E-4</v>
      </c>
      <c r="R62" s="42">
        <f t="shared" ref="R62:BX62" si="123">R57*$L62</f>
        <v>8.7687414062499974E-4</v>
      </c>
      <c r="S62" s="42">
        <f t="shared" si="123"/>
        <v>1.2120532812499999E-3</v>
      </c>
      <c r="T62" s="42">
        <f t="shared" si="123"/>
        <v>1.3906185156249997E-3</v>
      </c>
      <c r="U62" s="42">
        <f t="shared" si="123"/>
        <v>1.6411751562499998E-3</v>
      </c>
      <c r="V62" s="42">
        <f t="shared" si="123"/>
        <v>2.272416562499999E-3</v>
      </c>
      <c r="W62" s="42">
        <f t="shared" si="123"/>
        <v>3.6814279687499996E-3</v>
      </c>
      <c r="X62" s="42">
        <f t="shared" si="123"/>
        <v>4.0917089062499998E-3</v>
      </c>
      <c r="Y62" s="42">
        <f t="shared" si="123"/>
        <v>4.1365389843749994E-3</v>
      </c>
      <c r="Z62" s="42">
        <f t="shared" si="123"/>
        <v>4.4828503124999981E-3</v>
      </c>
      <c r="AA62" s="42">
        <f t="shared" si="123"/>
        <v>5.5255835156249981E-3</v>
      </c>
      <c r="AB62" s="42">
        <f t="shared" si="123"/>
        <v>7.121157421874998E-3</v>
      </c>
      <c r="AC62" s="42">
        <f t="shared" si="123"/>
        <v>6.622327031249999E-3</v>
      </c>
      <c r="AD62" s="42">
        <f t="shared" si="123"/>
        <v>5.9901203906249983E-3</v>
      </c>
      <c r="AE62" s="42">
        <f t="shared" si="123"/>
        <v>5.9901203906249992E-3</v>
      </c>
      <c r="AF62" s="42">
        <f t="shared" si="123"/>
        <v>6.6223270312499973E-3</v>
      </c>
      <c r="AG62" s="42">
        <f t="shared" si="123"/>
        <v>7.121157421874998E-3</v>
      </c>
      <c r="AH62" s="42">
        <f t="shared" si="123"/>
        <v>5.525583515624999E-3</v>
      </c>
      <c r="AI62" s="42">
        <f t="shared" si="123"/>
        <v>4.482850312499999E-3</v>
      </c>
      <c r="AJ62" s="42">
        <f t="shared" si="123"/>
        <v>4.1365389843749994E-3</v>
      </c>
      <c r="AK62" s="42">
        <f t="shared" si="123"/>
        <v>4.091708906249999E-3</v>
      </c>
      <c r="AL62" s="42">
        <f t="shared" si="123"/>
        <v>3.6814279687499988E-3</v>
      </c>
      <c r="AM62" s="42">
        <f t="shared" si="123"/>
        <v>2.272416562499999E-3</v>
      </c>
      <c r="AN62" s="42">
        <f t="shared" si="123"/>
        <v>1.6411751562499998E-3</v>
      </c>
      <c r="AO62" s="42">
        <f t="shared" si="123"/>
        <v>1.3906185156249999E-3</v>
      </c>
      <c r="AP62" s="42">
        <f t="shared" si="123"/>
        <v>1.2120532812499997E-3</v>
      </c>
      <c r="AQ62" s="42">
        <f t="shared" si="123"/>
        <v>8.7687414062499974E-4</v>
      </c>
      <c r="AR62" s="42">
        <f t="shared" si="123"/>
        <v>3.6033757812499998E-4</v>
      </c>
      <c r="AS62" s="42">
        <f t="shared" si="123"/>
        <v>2.2715710937500002E-4</v>
      </c>
      <c r="AT62" s="42">
        <f t="shared" si="123"/>
        <v>1.7463523437500001E-4</v>
      </c>
      <c r="AU62" s="42">
        <f t="shared" si="123"/>
        <v>1.2867859374999998E-4</v>
      </c>
      <c r="AV62" s="42">
        <f t="shared" si="123"/>
        <v>6.4339296874999974E-5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t="shared" si="123"/>
        <v>0</v>
      </c>
      <c r="BX62" s="1">
        <f t="shared" si="123"/>
        <v>0</v>
      </c>
      <c r="BY62" s="1">
        <f t="shared" ref="BY62:DI62" si="124">BY57*$L62</f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  <c r="DH62" s="1">
        <f t="shared" si="124"/>
        <v>0</v>
      </c>
      <c r="DI62" s="1">
        <f t="shared" si="124"/>
        <v>0</v>
      </c>
    </row>
    <row r="63" spans="1:113" ht="12.75" customHeight="1" thickBot="1" x14ac:dyDescent="0.25">
      <c r="G63" s="23">
        <f>SUM(L58:L63)</f>
        <v>0.99999999999999989</v>
      </c>
      <c r="H63" s="24"/>
      <c r="I63" s="24"/>
      <c r="J63" s="55">
        <f t="shared" si="113"/>
        <v>0</v>
      </c>
      <c r="K63" s="39">
        <v>0</v>
      </c>
      <c r="L63" s="41">
        <f t="shared" si="28"/>
        <v>0.35</v>
      </c>
      <c r="M63" s="42">
        <f>M57*$L63</f>
        <v>2.2518753906249989E-4</v>
      </c>
      <c r="N63" s="42">
        <f>N57*$L63</f>
        <v>4.5037507812499983E-4</v>
      </c>
      <c r="O63" s="42">
        <f>O57*$L63</f>
        <v>6.1122332031249976E-4</v>
      </c>
      <c r="P63" s="42">
        <f>P57*$L63</f>
        <v>7.9504988281249968E-4</v>
      </c>
      <c r="Q63" s="42">
        <f>Q57*$L63</f>
        <v>1.2611815234374996E-3</v>
      </c>
      <c r="R63" s="42">
        <f t="shared" ref="R63:BX63" si="125">R57*$L63</f>
        <v>3.0690594921874989E-3</v>
      </c>
      <c r="S63" s="42">
        <f t="shared" si="125"/>
        <v>4.2421864843749987E-3</v>
      </c>
      <c r="T63" s="42">
        <f t="shared" si="125"/>
        <v>4.8671648046874983E-3</v>
      </c>
      <c r="U63" s="42">
        <f t="shared" si="125"/>
        <v>5.7441130468749982E-3</v>
      </c>
      <c r="V63" s="42">
        <f t="shared" si="125"/>
        <v>7.9534579687499957E-3</v>
      </c>
      <c r="W63" s="42">
        <f t="shared" si="125"/>
        <v>1.2884997890624996E-2</v>
      </c>
      <c r="X63" s="42">
        <f t="shared" si="125"/>
        <v>1.4320981171874997E-2</v>
      </c>
      <c r="Y63" s="42">
        <f t="shared" si="125"/>
        <v>1.4477886445312496E-2</v>
      </c>
      <c r="Z63" s="42">
        <f t="shared" si="125"/>
        <v>1.5689976093749992E-2</v>
      </c>
      <c r="AA63" s="42">
        <f t="shared" si="125"/>
        <v>1.9339542304687488E-2</v>
      </c>
      <c r="AB63" s="42">
        <f t="shared" si="125"/>
        <v>2.492405097656249E-2</v>
      </c>
      <c r="AC63" s="42">
        <f t="shared" si="125"/>
        <v>2.3178144609374993E-2</v>
      </c>
      <c r="AD63" s="42">
        <f t="shared" si="125"/>
        <v>2.096542136718749E-2</v>
      </c>
      <c r="AE63" s="42">
        <f t="shared" si="125"/>
        <v>2.0965421367187494E-2</v>
      </c>
      <c r="AF63" s="42">
        <f t="shared" si="125"/>
        <v>2.3178144609374989E-2</v>
      </c>
      <c r="AG63" s="42">
        <f t="shared" si="125"/>
        <v>2.492405097656249E-2</v>
      </c>
      <c r="AH63" s="42">
        <f t="shared" si="125"/>
        <v>1.9339542304687495E-2</v>
      </c>
      <c r="AI63" s="42">
        <f t="shared" si="125"/>
        <v>1.5689976093749995E-2</v>
      </c>
      <c r="AJ63" s="42">
        <f t="shared" si="125"/>
        <v>1.4477886445312496E-2</v>
      </c>
      <c r="AK63" s="42">
        <f t="shared" si="125"/>
        <v>1.4320981171874995E-2</v>
      </c>
      <c r="AL63" s="42">
        <f t="shared" si="125"/>
        <v>1.2884997890624994E-2</v>
      </c>
      <c r="AM63" s="42">
        <f t="shared" si="125"/>
        <v>7.9534579687499957E-3</v>
      </c>
      <c r="AN63" s="42">
        <f t="shared" si="125"/>
        <v>5.7441130468749982E-3</v>
      </c>
      <c r="AO63" s="42">
        <f t="shared" si="125"/>
        <v>4.8671648046874983E-3</v>
      </c>
      <c r="AP63" s="42">
        <f t="shared" si="125"/>
        <v>4.2421864843749987E-3</v>
      </c>
      <c r="AQ63" s="42">
        <f t="shared" si="125"/>
        <v>3.0690594921874989E-3</v>
      </c>
      <c r="AR63" s="42">
        <f t="shared" si="125"/>
        <v>1.2611815234374996E-3</v>
      </c>
      <c r="AS63" s="42">
        <f t="shared" si="125"/>
        <v>7.950498828124999E-4</v>
      </c>
      <c r="AT63" s="42">
        <f t="shared" si="125"/>
        <v>6.1122332031249987E-4</v>
      </c>
      <c r="AU63" s="42">
        <f t="shared" si="125"/>
        <v>4.5037507812499983E-4</v>
      </c>
      <c r="AV63" s="42">
        <f t="shared" si="125"/>
        <v>2.2518753906249989E-4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t="shared" si="125"/>
        <v>0</v>
      </c>
      <c r="BX63" s="1">
        <f t="shared" si="125"/>
        <v>0</v>
      </c>
      <c r="BY63" s="1">
        <f t="shared" ref="BY63:DI63" si="126">BY57*$L63</f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  <c r="DH63" s="1">
        <f t="shared" si="126"/>
        <v>0</v>
      </c>
      <c r="DI63" s="1">
        <f t="shared" si="126"/>
        <v>0</v>
      </c>
    </row>
    <row r="64" spans="1:113" ht="12.75" customHeight="1" thickBot="1" x14ac:dyDescent="0.25">
      <c r="A64" s="78">
        <f>A57+1</f>
        <v>8</v>
      </c>
      <c r="B64" s="51">
        <f>SQRT(D64)</f>
        <v>6.2289646009589736</v>
      </c>
      <c r="C64" s="13">
        <f>C57+E64</f>
        <v>20</v>
      </c>
      <c r="D64" s="14">
        <f>D57+F64</f>
        <v>38.799999999999983</v>
      </c>
      <c r="E64" s="36">
        <f>SUMPRODUCT(K58:K63,L58:L63)</f>
        <v>2.5</v>
      </c>
      <c r="F64" s="14">
        <f>SUMPRODUCT(J58:J63,L58:L63)-SUMPRODUCT(L58:L63,K58:K63)^2</f>
        <v>4.8499999999999979</v>
      </c>
      <c r="G64" s="25"/>
      <c r="H64" s="26"/>
      <c r="I64" s="26"/>
      <c r="J64" s="27"/>
      <c r="M64" s="40">
        <f>M63</f>
        <v>2.2518753906249989E-4</v>
      </c>
      <c r="N64" s="40">
        <f>N63+M62</f>
        <v>5.1471437499999979E-4</v>
      </c>
      <c r="O64" s="40">
        <f>O63+N62+M61</f>
        <v>7.7207156249999975E-4</v>
      </c>
      <c r="P64" s="40">
        <f>P63+O62+N61+M60</f>
        <v>1.0661940624999994E-3</v>
      </c>
      <c r="Q64" s="40">
        <f>Q63+P62+O61+N60+M59</f>
        <v>1.7043348437499994E-3</v>
      </c>
      <c r="R64" s="40">
        <f t="shared" ref="R64:AR64" si="127">R63+Q62+P61+O60+N59+M58</f>
        <v>3.9841593749999982E-3</v>
      </c>
      <c r="S64" s="40">
        <f t="shared" si="127"/>
        <v>6.0378182812499985E-3</v>
      </c>
      <c r="T64" s="40">
        <f t="shared" si="127"/>
        <v>7.5362043749999975E-3</v>
      </c>
      <c r="U64" s="40">
        <f t="shared" si="127"/>
        <v>9.3345827343749976E-3</v>
      </c>
      <c r="V64" s="40">
        <f t="shared" si="127"/>
        <v>1.3034024687499994E-2</v>
      </c>
      <c r="W64" s="40">
        <f t="shared" si="127"/>
        <v>2.0954424062499991E-2</v>
      </c>
      <c r="X64" s="40">
        <f t="shared" si="127"/>
        <v>2.5592009999999991E-2</v>
      </c>
      <c r="Y64" s="40">
        <f t="shared" si="127"/>
        <v>2.8054857578124991E-2</v>
      </c>
      <c r="Z64" s="40">
        <f t="shared" si="127"/>
        <v>3.1729613124999986E-2</v>
      </c>
      <c r="AA64" s="40">
        <f t="shared" si="127"/>
        <v>3.9571402499999977E-2</v>
      </c>
      <c r="AB64" s="40">
        <f t="shared" si="127"/>
        <v>5.173603593749998E-2</v>
      </c>
      <c r="AC64" s="40">
        <f t="shared" si="127"/>
        <v>5.3761039101562484E-2</v>
      </c>
      <c r="AD64" s="40">
        <f t="shared" si="127"/>
        <v>5.2871855624999985E-2</v>
      </c>
      <c r="AE64" s="40">
        <f t="shared" si="127"/>
        <v>5.5042843593749974E-2</v>
      </c>
      <c r="AF64" s="40">
        <f t="shared" si="127"/>
        <v>6.1935188437499969E-2</v>
      </c>
      <c r="AG64" s="40">
        <f t="shared" si="127"/>
        <v>6.9082876406249966E-2</v>
      </c>
      <c r="AH64" s="40">
        <f t="shared" si="127"/>
        <v>6.193518843749999E-2</v>
      </c>
      <c r="AI64" s="40">
        <f t="shared" si="127"/>
        <v>5.5042843593749974E-2</v>
      </c>
      <c r="AJ64" s="40">
        <f t="shared" si="127"/>
        <v>5.2871855624999985E-2</v>
      </c>
      <c r="AK64" s="40">
        <f t="shared" si="127"/>
        <v>5.3761039101562477E-2</v>
      </c>
      <c r="AL64" s="40">
        <f t="shared" si="127"/>
        <v>5.173603593749998E-2</v>
      </c>
      <c r="AM64" s="40">
        <f t="shared" si="127"/>
        <v>3.9571402499999991E-2</v>
      </c>
      <c r="AN64" s="40">
        <f t="shared" si="127"/>
        <v>3.1729613124999986E-2</v>
      </c>
      <c r="AO64" s="40">
        <f t="shared" si="127"/>
        <v>2.8054857578124995E-2</v>
      </c>
      <c r="AP64" s="40">
        <f t="shared" si="127"/>
        <v>2.5592009999999991E-2</v>
      </c>
      <c r="AQ64" s="40">
        <f t="shared" si="127"/>
        <v>2.0954424062499991E-2</v>
      </c>
      <c r="AR64" s="40">
        <f t="shared" si="127"/>
        <v>1.3034024687499994E-2</v>
      </c>
      <c r="AS64" s="40">
        <f t="shared" ref="AS64:BX64" si="128">AS63+AR62+AQ61+AP60+AO59+AN58</f>
        <v>9.3345827343749976E-3</v>
      </c>
      <c r="AT64" s="40">
        <f t="shared" si="128"/>
        <v>7.5362043749999975E-3</v>
      </c>
      <c r="AU64" s="40">
        <f t="shared" si="128"/>
        <v>6.0378182812499985E-3</v>
      </c>
      <c r="AV64" s="40">
        <f t="shared" si="128"/>
        <v>3.9841593749999991E-3</v>
      </c>
      <c r="AW64" s="40">
        <f t="shared" si="128"/>
        <v>1.7043348437499996E-3</v>
      </c>
      <c r="AX64" s="40">
        <f t="shared" si="128"/>
        <v>1.0661940624999999E-3</v>
      </c>
      <c r="AY64" s="40">
        <f t="shared" si="128"/>
        <v>7.7207156249999985E-4</v>
      </c>
      <c r="AZ64" s="40">
        <f t="shared" si="128"/>
        <v>5.1471437499999979E-4</v>
      </c>
      <c r="BA64" s="40">
        <f t="shared" si="128"/>
        <v>2.2518753906249989E-4</v>
      </c>
      <c r="BB64" s="43">
        <f t="shared" si="128"/>
        <v>0</v>
      </c>
      <c r="BC64" s="43">
        <f t="shared" si="128"/>
        <v>0</v>
      </c>
      <c r="BD64" s="43">
        <f t="shared" si="128"/>
        <v>0</v>
      </c>
      <c r="BE64" s="43">
        <f t="shared" si="128"/>
        <v>0</v>
      </c>
      <c r="BF64" s="43">
        <f t="shared" si="128"/>
        <v>0</v>
      </c>
      <c r="BG64" s="43">
        <f t="shared" si="128"/>
        <v>0</v>
      </c>
      <c r="BH64" s="43">
        <f t="shared" si="128"/>
        <v>0</v>
      </c>
      <c r="BI64" s="43">
        <f t="shared" si="128"/>
        <v>0</v>
      </c>
      <c r="BJ64" s="43">
        <f t="shared" si="128"/>
        <v>0</v>
      </c>
      <c r="BK64" s="43">
        <f t="shared" si="128"/>
        <v>0</v>
      </c>
      <c r="BL64" s="43">
        <f t="shared" si="128"/>
        <v>0</v>
      </c>
      <c r="BM64" s="43">
        <f t="shared" si="128"/>
        <v>0</v>
      </c>
      <c r="BN64" s="43">
        <f t="shared" si="128"/>
        <v>0</v>
      </c>
      <c r="BO64" s="43">
        <f t="shared" si="128"/>
        <v>0</v>
      </c>
      <c r="BP64" s="43">
        <f t="shared" si="128"/>
        <v>0</v>
      </c>
      <c r="BQ64" s="43">
        <f t="shared" si="128"/>
        <v>0</v>
      </c>
      <c r="BR64" s="43">
        <f t="shared" si="128"/>
        <v>0</v>
      </c>
      <c r="BS64" s="43">
        <f t="shared" si="128"/>
        <v>0</v>
      </c>
      <c r="BT64" s="43">
        <f t="shared" si="128"/>
        <v>0</v>
      </c>
      <c r="BU64" s="43">
        <f t="shared" si="128"/>
        <v>0</v>
      </c>
      <c r="BV64" s="43">
        <f t="shared" si="128"/>
        <v>0</v>
      </c>
      <c r="BW64" s="43">
        <f t="shared" si="128"/>
        <v>0</v>
      </c>
      <c r="BX64" s="43">
        <f t="shared" si="128"/>
        <v>0</v>
      </c>
      <c r="BY64" s="43">
        <f t="shared" ref="BY64:DD64" si="129">BY63+BX62+BW61+BV60+BU59+BT58</f>
        <v>0</v>
      </c>
      <c r="BZ64" s="43">
        <f t="shared" si="129"/>
        <v>0</v>
      </c>
      <c r="CA64" s="43">
        <f t="shared" si="129"/>
        <v>0</v>
      </c>
      <c r="CB64" s="43">
        <f t="shared" si="129"/>
        <v>0</v>
      </c>
      <c r="CC64" s="43">
        <f t="shared" si="129"/>
        <v>0</v>
      </c>
      <c r="CD64" s="43">
        <f t="shared" si="129"/>
        <v>0</v>
      </c>
      <c r="CE64" s="43">
        <f t="shared" si="129"/>
        <v>0</v>
      </c>
      <c r="CF64" s="43">
        <f t="shared" si="129"/>
        <v>0</v>
      </c>
      <c r="CG64" s="43">
        <f t="shared" si="129"/>
        <v>0</v>
      </c>
      <c r="CH64" s="43">
        <f t="shared" si="129"/>
        <v>0</v>
      </c>
      <c r="CI64" s="43">
        <f t="shared" si="129"/>
        <v>0</v>
      </c>
      <c r="CJ64" s="43">
        <f t="shared" si="129"/>
        <v>0</v>
      </c>
      <c r="CK64" s="43">
        <f t="shared" si="129"/>
        <v>0</v>
      </c>
      <c r="CL64" s="43">
        <f t="shared" si="129"/>
        <v>0</v>
      </c>
      <c r="CM64" s="43">
        <f t="shared" si="129"/>
        <v>0</v>
      </c>
      <c r="CN64" s="43">
        <f t="shared" si="129"/>
        <v>0</v>
      </c>
      <c r="CO64" s="43">
        <f t="shared" si="129"/>
        <v>0</v>
      </c>
      <c r="CP64" s="43">
        <f t="shared" si="129"/>
        <v>0</v>
      </c>
      <c r="CQ64" s="43">
        <f t="shared" si="129"/>
        <v>0</v>
      </c>
      <c r="CR64" s="43">
        <f t="shared" si="129"/>
        <v>0</v>
      </c>
      <c r="CS64" s="43">
        <f t="shared" si="129"/>
        <v>0</v>
      </c>
      <c r="CT64" s="43">
        <f t="shared" si="129"/>
        <v>0</v>
      </c>
      <c r="CU64" s="43">
        <f t="shared" si="129"/>
        <v>0</v>
      </c>
      <c r="CV64" s="43">
        <f t="shared" si="129"/>
        <v>0</v>
      </c>
      <c r="CW64" s="43">
        <f t="shared" si="129"/>
        <v>0</v>
      </c>
      <c r="CX64" s="43">
        <f t="shared" si="129"/>
        <v>0</v>
      </c>
      <c r="CY64" s="43">
        <f t="shared" si="129"/>
        <v>0</v>
      </c>
      <c r="CZ64" s="43">
        <f t="shared" si="129"/>
        <v>0</v>
      </c>
      <c r="DA64" s="43">
        <f t="shared" si="129"/>
        <v>0</v>
      </c>
      <c r="DB64" s="43">
        <f t="shared" si="129"/>
        <v>0</v>
      </c>
      <c r="DC64" s="43">
        <f t="shared" si="129"/>
        <v>0</v>
      </c>
      <c r="DD64" s="43">
        <f t="shared" si="129"/>
        <v>0</v>
      </c>
      <c r="DE64" s="43">
        <f>DE63+DD62+DC61+DB60+DA59+CZ58</f>
        <v>0</v>
      </c>
      <c r="DF64" s="43">
        <f>DF63+DE62+DD61+DC60+DB59+DA58</f>
        <v>0</v>
      </c>
      <c r="DG64" s="43">
        <f>DG63+DF62+DE61+DD60+DC59+DB58</f>
        <v>0</v>
      </c>
      <c r="DH64" s="43">
        <f>DH63+DG62+DF61+DE60+DD59+DC58</f>
        <v>0</v>
      </c>
      <c r="DI64" s="43">
        <f>DI63+DH62+DG61+DF60+DE59+DD58</f>
        <v>0</v>
      </c>
    </row>
    <row r="65" spans="1:113" ht="12.75" customHeight="1" x14ac:dyDescent="0.2">
      <c r="B65" s="12"/>
      <c r="C65" s="12"/>
      <c r="D65" s="12"/>
      <c r="E65" s="12"/>
      <c r="F65" s="12"/>
      <c r="G65" s="18"/>
      <c r="H65" s="19"/>
      <c r="I65" s="20"/>
      <c r="J65" s="53">
        <f t="shared" ref="J65:J70" si="130">K65^2</f>
        <v>25</v>
      </c>
      <c r="K65" s="39">
        <v>5</v>
      </c>
      <c r="L65" s="41">
        <f>L58</f>
        <v>0.35</v>
      </c>
      <c r="M65" s="42">
        <f>M64*$L65</f>
        <v>7.8815638671874959E-5</v>
      </c>
      <c r="N65" s="42">
        <f>N64*$L65</f>
        <v>1.8015003124999992E-4</v>
      </c>
      <c r="O65" s="42">
        <f>O64*$L65</f>
        <v>2.7022504687499989E-4</v>
      </c>
      <c r="P65" s="42">
        <f>P64*$L65</f>
        <v>3.7316792187499977E-4</v>
      </c>
      <c r="Q65" s="42">
        <f>Q64*$L65</f>
        <v>5.9651719531249976E-4</v>
      </c>
      <c r="R65" s="42">
        <f t="shared" ref="R65:AR65" si="131">R64*$L65</f>
        <v>1.3944557812499993E-3</v>
      </c>
      <c r="S65" s="42">
        <f t="shared" si="131"/>
        <v>2.1132363984374992E-3</v>
      </c>
      <c r="T65" s="42">
        <f t="shared" si="131"/>
        <v>2.6376715312499991E-3</v>
      </c>
      <c r="U65" s="42">
        <f t="shared" si="131"/>
        <v>3.2671039570312489E-3</v>
      </c>
      <c r="V65" s="42">
        <f t="shared" si="131"/>
        <v>4.5619086406249974E-3</v>
      </c>
      <c r="W65" s="42">
        <f t="shared" si="131"/>
        <v>7.334048421874996E-3</v>
      </c>
      <c r="X65" s="42">
        <f t="shared" si="131"/>
        <v>8.9572034999999967E-3</v>
      </c>
      <c r="Y65" s="42">
        <f t="shared" si="131"/>
        <v>9.8192001523437471E-3</v>
      </c>
      <c r="Z65" s="42">
        <f t="shared" si="131"/>
        <v>1.1105364593749995E-2</v>
      </c>
      <c r="AA65" s="42">
        <f t="shared" si="131"/>
        <v>1.384999087499999E-2</v>
      </c>
      <c r="AB65" s="42">
        <f t="shared" si="131"/>
        <v>1.8107612578124991E-2</v>
      </c>
      <c r="AC65" s="42">
        <f t="shared" si="131"/>
        <v>1.8816363685546868E-2</v>
      </c>
      <c r="AD65" s="42">
        <f t="shared" si="131"/>
        <v>1.8505149468749992E-2</v>
      </c>
      <c r="AE65" s="42">
        <f t="shared" si="131"/>
        <v>1.926499525781249E-2</v>
      </c>
      <c r="AF65" s="42">
        <f t="shared" si="131"/>
        <v>2.1677315953124988E-2</v>
      </c>
      <c r="AG65" s="42">
        <f t="shared" si="131"/>
        <v>2.4179006742187488E-2</v>
      </c>
      <c r="AH65" s="42">
        <f t="shared" si="131"/>
        <v>2.1677315953124995E-2</v>
      </c>
      <c r="AI65" s="42">
        <f t="shared" si="131"/>
        <v>1.926499525781249E-2</v>
      </c>
      <c r="AJ65" s="42">
        <f t="shared" si="131"/>
        <v>1.8505149468749992E-2</v>
      </c>
      <c r="AK65" s="42">
        <f t="shared" si="131"/>
        <v>1.8816363685546865E-2</v>
      </c>
      <c r="AL65" s="42">
        <f t="shared" si="131"/>
        <v>1.8107612578124991E-2</v>
      </c>
      <c r="AM65" s="42">
        <f t="shared" si="131"/>
        <v>1.3849990874999996E-2</v>
      </c>
      <c r="AN65" s="42">
        <f t="shared" si="131"/>
        <v>1.1105364593749995E-2</v>
      </c>
      <c r="AO65" s="42">
        <f t="shared" si="131"/>
        <v>9.8192001523437471E-3</v>
      </c>
      <c r="AP65" s="42">
        <f t="shared" si="131"/>
        <v>8.9572034999999967E-3</v>
      </c>
      <c r="AQ65" s="42">
        <f t="shared" si="131"/>
        <v>7.334048421874996E-3</v>
      </c>
      <c r="AR65" s="42">
        <f t="shared" si="131"/>
        <v>4.5619086406249974E-3</v>
      </c>
      <c r="AS65" s="42">
        <f t="shared" ref="AS65:BX65" si="132">AS64*$L65</f>
        <v>3.2671039570312489E-3</v>
      </c>
      <c r="AT65" s="42">
        <f t="shared" si="132"/>
        <v>2.6376715312499991E-3</v>
      </c>
      <c r="AU65" s="42">
        <f t="shared" si="132"/>
        <v>2.1132363984374992E-3</v>
      </c>
      <c r="AV65" s="42">
        <f t="shared" si="132"/>
        <v>1.3944557812499995E-3</v>
      </c>
      <c r="AW65" s="42">
        <f t="shared" si="132"/>
        <v>5.9651719531249986E-4</v>
      </c>
      <c r="AX65" s="42">
        <f t="shared" si="132"/>
        <v>3.7316792187499994E-4</v>
      </c>
      <c r="AY65" s="42">
        <f t="shared" si="132"/>
        <v>2.7022504687499994E-4</v>
      </c>
      <c r="AZ65" s="42">
        <f t="shared" si="132"/>
        <v>1.8015003124999992E-4</v>
      </c>
      <c r="BA65" s="42">
        <f t="shared" si="132"/>
        <v>7.8815638671874959E-5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t="shared" si="132"/>
        <v>0</v>
      </c>
      <c r="BX65" s="1">
        <f t="shared" si="132"/>
        <v>0</v>
      </c>
      <c r="BY65" s="1">
        <f t="shared" ref="BY65:DD65" si="133">BY64*$L65</f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 t="shared" si="133"/>
        <v>0</v>
      </c>
      <c r="DD65" s="1">
        <f t="shared" si="133"/>
        <v>0</v>
      </c>
      <c r="DE65" s="1">
        <f>DE64*$L65</f>
        <v>0</v>
      </c>
      <c r="DF65" s="1">
        <f>DF64*$L65</f>
        <v>0</v>
      </c>
      <c r="DG65" s="1">
        <f>DG64*$L65</f>
        <v>0</v>
      </c>
      <c r="DH65" s="1">
        <f>DH64*$L65</f>
        <v>0</v>
      </c>
      <c r="DI65" s="1">
        <f>DI64*$L65</f>
        <v>0</v>
      </c>
    </row>
    <row r="66" spans="1:113" ht="12.75" customHeight="1" x14ac:dyDescent="0.2">
      <c r="G66" s="21"/>
      <c r="I66" s="22"/>
      <c r="J66" s="54">
        <f t="shared" si="130"/>
        <v>16</v>
      </c>
      <c r="K66" s="39">
        <v>4</v>
      </c>
      <c r="L66" s="41">
        <f t="shared" si="28"/>
        <v>0.1</v>
      </c>
      <c r="M66" s="42">
        <f>M64*$L66</f>
        <v>2.251875390624999E-5</v>
      </c>
      <c r="N66" s="42">
        <f>N64*$L66</f>
        <v>5.1471437499999982E-5</v>
      </c>
      <c r="O66" s="42">
        <f>O64*$L66</f>
        <v>7.720715624999998E-5</v>
      </c>
      <c r="P66" s="42">
        <f>P64*$L66</f>
        <v>1.0661940624999995E-4</v>
      </c>
      <c r="Q66" s="42">
        <f>Q64*$L66</f>
        <v>1.7043348437499996E-4</v>
      </c>
      <c r="R66" s="42">
        <f t="shared" ref="R66:BX66" si="134">R64*$L66</f>
        <v>3.9841593749999983E-4</v>
      </c>
      <c r="S66" s="42">
        <f t="shared" si="134"/>
        <v>6.0378182812499985E-4</v>
      </c>
      <c r="T66" s="42">
        <f t="shared" si="134"/>
        <v>7.5362043749999975E-4</v>
      </c>
      <c r="U66" s="42">
        <f t="shared" si="134"/>
        <v>9.3345827343749982E-4</v>
      </c>
      <c r="V66" s="42">
        <f t="shared" si="134"/>
        <v>1.3034024687499995E-3</v>
      </c>
      <c r="W66" s="42">
        <f t="shared" si="134"/>
        <v>2.0954424062499992E-3</v>
      </c>
      <c r="X66" s="42">
        <f t="shared" si="134"/>
        <v>2.5592009999999992E-3</v>
      </c>
      <c r="Y66" s="42">
        <f t="shared" si="134"/>
        <v>2.8054857578124993E-3</v>
      </c>
      <c r="Z66" s="42">
        <f t="shared" si="134"/>
        <v>3.1729613124999987E-3</v>
      </c>
      <c r="AA66" s="42">
        <f t="shared" si="134"/>
        <v>3.9571402499999977E-3</v>
      </c>
      <c r="AB66" s="42">
        <f t="shared" si="134"/>
        <v>5.1736035937499985E-3</v>
      </c>
      <c r="AC66" s="42">
        <f t="shared" si="134"/>
        <v>5.3761039101562491E-3</v>
      </c>
      <c r="AD66" s="42">
        <f t="shared" si="134"/>
        <v>5.2871855624999986E-3</v>
      </c>
      <c r="AE66" s="42">
        <f t="shared" si="134"/>
        <v>5.5042843593749976E-3</v>
      </c>
      <c r="AF66" s="42">
        <f t="shared" si="134"/>
        <v>6.1935188437499972E-3</v>
      </c>
      <c r="AG66" s="42">
        <f t="shared" si="134"/>
        <v>6.9082876406249966E-3</v>
      </c>
      <c r="AH66" s="42">
        <f t="shared" si="134"/>
        <v>6.193518843749999E-3</v>
      </c>
      <c r="AI66" s="42">
        <f t="shared" si="134"/>
        <v>5.5042843593749976E-3</v>
      </c>
      <c r="AJ66" s="42">
        <f t="shared" si="134"/>
        <v>5.2871855624999986E-3</v>
      </c>
      <c r="AK66" s="42">
        <f t="shared" si="134"/>
        <v>5.3761039101562482E-3</v>
      </c>
      <c r="AL66" s="42">
        <f t="shared" si="134"/>
        <v>5.1736035937499985E-3</v>
      </c>
      <c r="AM66" s="42">
        <f t="shared" si="134"/>
        <v>3.9571402499999995E-3</v>
      </c>
      <c r="AN66" s="42">
        <f t="shared" si="134"/>
        <v>3.1729613124999987E-3</v>
      </c>
      <c r="AO66" s="42">
        <f t="shared" si="134"/>
        <v>2.8054857578124997E-3</v>
      </c>
      <c r="AP66" s="42">
        <f t="shared" si="134"/>
        <v>2.5592009999999992E-3</v>
      </c>
      <c r="AQ66" s="42">
        <f t="shared" si="134"/>
        <v>2.0954424062499992E-3</v>
      </c>
      <c r="AR66" s="42">
        <f t="shared" si="134"/>
        <v>1.3034024687499995E-3</v>
      </c>
      <c r="AS66" s="42">
        <f t="shared" si="134"/>
        <v>9.3345827343749982E-4</v>
      </c>
      <c r="AT66" s="42">
        <f t="shared" si="134"/>
        <v>7.5362043749999975E-4</v>
      </c>
      <c r="AU66" s="42">
        <f t="shared" si="134"/>
        <v>6.0378182812499985E-4</v>
      </c>
      <c r="AV66" s="42">
        <f t="shared" si="134"/>
        <v>3.9841593749999994E-4</v>
      </c>
      <c r="AW66" s="42">
        <f t="shared" si="134"/>
        <v>1.7043348437499996E-4</v>
      </c>
      <c r="AX66" s="42">
        <f t="shared" si="134"/>
        <v>1.0661940624999999E-4</v>
      </c>
      <c r="AY66" s="42">
        <f t="shared" si="134"/>
        <v>7.7207156249999994E-5</v>
      </c>
      <c r="AZ66" s="42">
        <f t="shared" si="134"/>
        <v>5.1471437499999982E-5</v>
      </c>
      <c r="BA66" s="42">
        <f t="shared" si="134"/>
        <v>2.251875390624999E-5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t="shared" si="134"/>
        <v>0</v>
      </c>
      <c r="BX66" s="1">
        <f t="shared" si="134"/>
        <v>0</v>
      </c>
      <c r="BY66" s="1">
        <f t="shared" ref="BY66:DI66" si="135">BY64*$L66</f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  <c r="DH66" s="1">
        <f t="shared" si="135"/>
        <v>0</v>
      </c>
      <c r="DI66" s="1">
        <f t="shared" si="135"/>
        <v>0</v>
      </c>
    </row>
    <row r="67" spans="1:113" ht="12.75" customHeight="1" x14ac:dyDescent="0.2">
      <c r="G67" s="21"/>
      <c r="I67" s="22"/>
      <c r="J67" s="54">
        <f t="shared" si="130"/>
        <v>9</v>
      </c>
      <c r="K67" s="39">
        <v>3</v>
      </c>
      <c r="L67" s="41">
        <f t="shared" si="28"/>
        <v>0.05</v>
      </c>
      <c r="M67" s="42">
        <f>M64*$L67</f>
        <v>1.1259376953124995E-5</v>
      </c>
      <c r="N67" s="42">
        <f>N64*$L67</f>
        <v>2.5735718749999991E-5</v>
      </c>
      <c r="O67" s="42">
        <f>O64*$L67</f>
        <v>3.860357812499999E-5</v>
      </c>
      <c r="P67" s="42">
        <f>P64*$L67</f>
        <v>5.3309703124999976E-5</v>
      </c>
      <c r="Q67" s="42">
        <f>Q64*$L67</f>
        <v>8.5216742187499981E-5</v>
      </c>
      <c r="R67" s="42">
        <f t="shared" ref="R67:BX67" si="136">R64*$L67</f>
        <v>1.9920796874999992E-4</v>
      </c>
      <c r="S67" s="42">
        <f t="shared" si="136"/>
        <v>3.0189091406249992E-4</v>
      </c>
      <c r="T67" s="42">
        <f t="shared" si="136"/>
        <v>3.7681021874999988E-4</v>
      </c>
      <c r="U67" s="42">
        <f t="shared" si="136"/>
        <v>4.6672913671874991E-4</v>
      </c>
      <c r="V67" s="42">
        <f t="shared" si="136"/>
        <v>6.5170123437499974E-4</v>
      </c>
      <c r="W67" s="42">
        <f t="shared" si="136"/>
        <v>1.0477212031249996E-3</v>
      </c>
      <c r="X67" s="42">
        <f t="shared" si="136"/>
        <v>1.2796004999999996E-3</v>
      </c>
      <c r="Y67" s="42">
        <f t="shared" si="136"/>
        <v>1.4027428789062497E-3</v>
      </c>
      <c r="Z67" s="42">
        <f t="shared" si="136"/>
        <v>1.5864806562499994E-3</v>
      </c>
      <c r="AA67" s="42">
        <f t="shared" si="136"/>
        <v>1.9785701249999989E-3</v>
      </c>
      <c r="AB67" s="42">
        <f t="shared" si="136"/>
        <v>2.5868017968749993E-3</v>
      </c>
      <c r="AC67" s="42">
        <f t="shared" si="136"/>
        <v>2.6880519550781246E-3</v>
      </c>
      <c r="AD67" s="42">
        <f t="shared" si="136"/>
        <v>2.6435927812499993E-3</v>
      </c>
      <c r="AE67" s="42">
        <f t="shared" si="136"/>
        <v>2.7521421796874988E-3</v>
      </c>
      <c r="AF67" s="42">
        <f t="shared" si="136"/>
        <v>3.0967594218749986E-3</v>
      </c>
      <c r="AG67" s="42">
        <f t="shared" si="136"/>
        <v>3.4541438203124983E-3</v>
      </c>
      <c r="AH67" s="42">
        <f t="shared" si="136"/>
        <v>3.0967594218749995E-3</v>
      </c>
      <c r="AI67" s="42">
        <f t="shared" si="136"/>
        <v>2.7521421796874988E-3</v>
      </c>
      <c r="AJ67" s="42">
        <f t="shared" si="136"/>
        <v>2.6435927812499993E-3</v>
      </c>
      <c r="AK67" s="42">
        <f t="shared" si="136"/>
        <v>2.6880519550781241E-3</v>
      </c>
      <c r="AL67" s="42">
        <f t="shared" si="136"/>
        <v>2.5868017968749993E-3</v>
      </c>
      <c r="AM67" s="42">
        <f t="shared" si="136"/>
        <v>1.9785701249999997E-3</v>
      </c>
      <c r="AN67" s="42">
        <f t="shared" si="136"/>
        <v>1.5864806562499994E-3</v>
      </c>
      <c r="AO67" s="42">
        <f t="shared" si="136"/>
        <v>1.4027428789062499E-3</v>
      </c>
      <c r="AP67" s="42">
        <f t="shared" si="136"/>
        <v>1.2796004999999996E-3</v>
      </c>
      <c r="AQ67" s="42">
        <f t="shared" si="136"/>
        <v>1.0477212031249996E-3</v>
      </c>
      <c r="AR67" s="42">
        <f t="shared" si="136"/>
        <v>6.5170123437499974E-4</v>
      </c>
      <c r="AS67" s="42">
        <f t="shared" si="136"/>
        <v>4.6672913671874991E-4</v>
      </c>
      <c r="AT67" s="42">
        <f t="shared" si="136"/>
        <v>3.7681021874999988E-4</v>
      </c>
      <c r="AU67" s="42">
        <f t="shared" si="136"/>
        <v>3.0189091406249992E-4</v>
      </c>
      <c r="AV67" s="42">
        <f t="shared" si="136"/>
        <v>1.9920796874999997E-4</v>
      </c>
      <c r="AW67" s="42">
        <f t="shared" si="136"/>
        <v>8.5216742187499981E-5</v>
      </c>
      <c r="AX67" s="42">
        <f t="shared" si="136"/>
        <v>5.3309703124999997E-5</v>
      </c>
      <c r="AY67" s="42">
        <f t="shared" si="136"/>
        <v>3.8603578124999997E-5</v>
      </c>
      <c r="AZ67" s="42">
        <f t="shared" si="136"/>
        <v>2.5735718749999991E-5</v>
      </c>
      <c r="BA67" s="42">
        <f t="shared" si="136"/>
        <v>1.1259376953124995E-5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t="shared" si="136"/>
        <v>0</v>
      </c>
      <c r="BX67" s="1">
        <f t="shared" si="136"/>
        <v>0</v>
      </c>
      <c r="BY67" s="1">
        <f t="shared" ref="BY67:DI67" si="137">BY64*$L67</f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  <c r="DH67" s="1">
        <f t="shared" si="137"/>
        <v>0</v>
      </c>
      <c r="DI67" s="1">
        <f t="shared" si="137"/>
        <v>0</v>
      </c>
    </row>
    <row r="68" spans="1:113" ht="12.75" customHeight="1" x14ac:dyDescent="0.2">
      <c r="G68" s="21"/>
      <c r="I68" s="22"/>
      <c r="J68" s="54">
        <f t="shared" si="130"/>
        <v>4</v>
      </c>
      <c r="K68" s="39">
        <v>2</v>
      </c>
      <c r="L68" s="41">
        <f t="shared" si="28"/>
        <v>0.05</v>
      </c>
      <c r="M68" s="42">
        <f>M64*$L68</f>
        <v>1.1259376953124995E-5</v>
      </c>
      <c r="N68" s="42">
        <f>N64*$L68</f>
        <v>2.5735718749999991E-5</v>
      </c>
      <c r="O68" s="42">
        <f>O64*$L68</f>
        <v>3.860357812499999E-5</v>
      </c>
      <c r="P68" s="42">
        <f>P64*$L68</f>
        <v>5.3309703124999976E-5</v>
      </c>
      <c r="Q68" s="42">
        <f>Q64*$L68</f>
        <v>8.5216742187499981E-5</v>
      </c>
      <c r="R68" s="42">
        <f t="shared" ref="R68:BX68" si="138">R64*$L68</f>
        <v>1.9920796874999992E-4</v>
      </c>
      <c r="S68" s="42">
        <f t="shared" si="138"/>
        <v>3.0189091406249992E-4</v>
      </c>
      <c r="T68" s="42">
        <f t="shared" si="138"/>
        <v>3.7681021874999988E-4</v>
      </c>
      <c r="U68" s="42">
        <f t="shared" si="138"/>
        <v>4.6672913671874991E-4</v>
      </c>
      <c r="V68" s="42">
        <f t="shared" si="138"/>
        <v>6.5170123437499974E-4</v>
      </c>
      <c r="W68" s="42">
        <f t="shared" si="138"/>
        <v>1.0477212031249996E-3</v>
      </c>
      <c r="X68" s="42">
        <f t="shared" si="138"/>
        <v>1.2796004999999996E-3</v>
      </c>
      <c r="Y68" s="42">
        <f t="shared" si="138"/>
        <v>1.4027428789062497E-3</v>
      </c>
      <c r="Z68" s="42">
        <f t="shared" si="138"/>
        <v>1.5864806562499994E-3</v>
      </c>
      <c r="AA68" s="42">
        <f t="shared" si="138"/>
        <v>1.9785701249999989E-3</v>
      </c>
      <c r="AB68" s="42">
        <f t="shared" si="138"/>
        <v>2.5868017968749993E-3</v>
      </c>
      <c r="AC68" s="42">
        <f t="shared" si="138"/>
        <v>2.6880519550781246E-3</v>
      </c>
      <c r="AD68" s="42">
        <f t="shared" si="138"/>
        <v>2.6435927812499993E-3</v>
      </c>
      <c r="AE68" s="42">
        <f t="shared" si="138"/>
        <v>2.7521421796874988E-3</v>
      </c>
      <c r="AF68" s="42">
        <f t="shared" si="138"/>
        <v>3.0967594218749986E-3</v>
      </c>
      <c r="AG68" s="42">
        <f t="shared" si="138"/>
        <v>3.4541438203124983E-3</v>
      </c>
      <c r="AH68" s="42">
        <f t="shared" si="138"/>
        <v>3.0967594218749995E-3</v>
      </c>
      <c r="AI68" s="42">
        <f t="shared" si="138"/>
        <v>2.7521421796874988E-3</v>
      </c>
      <c r="AJ68" s="42">
        <f t="shared" si="138"/>
        <v>2.6435927812499993E-3</v>
      </c>
      <c r="AK68" s="42">
        <f t="shared" si="138"/>
        <v>2.6880519550781241E-3</v>
      </c>
      <c r="AL68" s="42">
        <f t="shared" si="138"/>
        <v>2.5868017968749993E-3</v>
      </c>
      <c r="AM68" s="42">
        <f t="shared" si="138"/>
        <v>1.9785701249999997E-3</v>
      </c>
      <c r="AN68" s="42">
        <f t="shared" si="138"/>
        <v>1.5864806562499994E-3</v>
      </c>
      <c r="AO68" s="42">
        <f t="shared" si="138"/>
        <v>1.4027428789062499E-3</v>
      </c>
      <c r="AP68" s="42">
        <f t="shared" si="138"/>
        <v>1.2796004999999996E-3</v>
      </c>
      <c r="AQ68" s="42">
        <f t="shared" si="138"/>
        <v>1.0477212031249996E-3</v>
      </c>
      <c r="AR68" s="42">
        <f t="shared" si="138"/>
        <v>6.5170123437499974E-4</v>
      </c>
      <c r="AS68" s="42">
        <f t="shared" si="138"/>
        <v>4.6672913671874991E-4</v>
      </c>
      <c r="AT68" s="42">
        <f t="shared" si="138"/>
        <v>3.7681021874999988E-4</v>
      </c>
      <c r="AU68" s="42">
        <f t="shared" si="138"/>
        <v>3.0189091406249992E-4</v>
      </c>
      <c r="AV68" s="42">
        <f t="shared" si="138"/>
        <v>1.9920796874999997E-4</v>
      </c>
      <c r="AW68" s="42">
        <f t="shared" si="138"/>
        <v>8.5216742187499981E-5</v>
      </c>
      <c r="AX68" s="42">
        <f t="shared" si="138"/>
        <v>5.3309703124999997E-5</v>
      </c>
      <c r="AY68" s="42">
        <f t="shared" si="138"/>
        <v>3.8603578124999997E-5</v>
      </c>
      <c r="AZ68" s="42">
        <f t="shared" si="138"/>
        <v>2.5735718749999991E-5</v>
      </c>
      <c r="BA68" s="42">
        <f t="shared" si="138"/>
        <v>1.1259376953124995E-5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t="shared" si="138"/>
        <v>0</v>
      </c>
      <c r="BX68" s="1">
        <f t="shared" si="138"/>
        <v>0</v>
      </c>
      <c r="BY68" s="1">
        <f t="shared" ref="BY68:DI68" si="139">BY64*$L68</f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  <c r="DH68" s="1">
        <f t="shared" si="139"/>
        <v>0</v>
      </c>
      <c r="DI68" s="1">
        <f t="shared" si="139"/>
        <v>0</v>
      </c>
    </row>
    <row r="69" spans="1:113" ht="12.75" customHeight="1" x14ac:dyDescent="0.2">
      <c r="G69" s="21"/>
      <c r="I69" s="22"/>
      <c r="J69" s="54">
        <f t="shared" si="130"/>
        <v>1</v>
      </c>
      <c r="K69" s="39">
        <v>1</v>
      </c>
      <c r="L69" s="41">
        <f t="shared" si="28"/>
        <v>0.1</v>
      </c>
      <c r="M69" s="42">
        <f>M64*$L69</f>
        <v>2.251875390624999E-5</v>
      </c>
      <c r="N69" s="42">
        <f>N64*$L69</f>
        <v>5.1471437499999982E-5</v>
      </c>
      <c r="O69" s="42">
        <f>O64*$L69</f>
        <v>7.720715624999998E-5</v>
      </c>
      <c r="P69" s="42">
        <f>P64*$L69</f>
        <v>1.0661940624999995E-4</v>
      </c>
      <c r="Q69" s="42">
        <f>Q64*$L69</f>
        <v>1.7043348437499996E-4</v>
      </c>
      <c r="R69" s="42">
        <f t="shared" ref="R69:BX69" si="140">R64*$L69</f>
        <v>3.9841593749999983E-4</v>
      </c>
      <c r="S69" s="42">
        <f t="shared" si="140"/>
        <v>6.0378182812499985E-4</v>
      </c>
      <c r="T69" s="42">
        <f t="shared" si="140"/>
        <v>7.5362043749999975E-4</v>
      </c>
      <c r="U69" s="42">
        <f t="shared" si="140"/>
        <v>9.3345827343749982E-4</v>
      </c>
      <c r="V69" s="42">
        <f t="shared" si="140"/>
        <v>1.3034024687499995E-3</v>
      </c>
      <c r="W69" s="42">
        <f t="shared" si="140"/>
        <v>2.0954424062499992E-3</v>
      </c>
      <c r="X69" s="42">
        <f t="shared" si="140"/>
        <v>2.5592009999999992E-3</v>
      </c>
      <c r="Y69" s="42">
        <f t="shared" si="140"/>
        <v>2.8054857578124993E-3</v>
      </c>
      <c r="Z69" s="42">
        <f t="shared" si="140"/>
        <v>3.1729613124999987E-3</v>
      </c>
      <c r="AA69" s="42">
        <f t="shared" si="140"/>
        <v>3.9571402499999977E-3</v>
      </c>
      <c r="AB69" s="42">
        <f t="shared" si="140"/>
        <v>5.1736035937499985E-3</v>
      </c>
      <c r="AC69" s="42">
        <f t="shared" si="140"/>
        <v>5.3761039101562491E-3</v>
      </c>
      <c r="AD69" s="42">
        <f t="shared" si="140"/>
        <v>5.2871855624999986E-3</v>
      </c>
      <c r="AE69" s="42">
        <f t="shared" si="140"/>
        <v>5.5042843593749976E-3</v>
      </c>
      <c r="AF69" s="42">
        <f t="shared" si="140"/>
        <v>6.1935188437499972E-3</v>
      </c>
      <c r="AG69" s="42">
        <f t="shared" si="140"/>
        <v>6.9082876406249966E-3</v>
      </c>
      <c r="AH69" s="42">
        <f t="shared" si="140"/>
        <v>6.193518843749999E-3</v>
      </c>
      <c r="AI69" s="42">
        <f t="shared" si="140"/>
        <v>5.5042843593749976E-3</v>
      </c>
      <c r="AJ69" s="42">
        <f t="shared" si="140"/>
        <v>5.2871855624999986E-3</v>
      </c>
      <c r="AK69" s="42">
        <f t="shared" si="140"/>
        <v>5.3761039101562482E-3</v>
      </c>
      <c r="AL69" s="42">
        <f t="shared" si="140"/>
        <v>5.1736035937499985E-3</v>
      </c>
      <c r="AM69" s="42">
        <f t="shared" si="140"/>
        <v>3.9571402499999995E-3</v>
      </c>
      <c r="AN69" s="42">
        <f t="shared" si="140"/>
        <v>3.1729613124999987E-3</v>
      </c>
      <c r="AO69" s="42">
        <f t="shared" si="140"/>
        <v>2.8054857578124997E-3</v>
      </c>
      <c r="AP69" s="42">
        <f t="shared" si="140"/>
        <v>2.5592009999999992E-3</v>
      </c>
      <c r="AQ69" s="42">
        <f t="shared" si="140"/>
        <v>2.0954424062499992E-3</v>
      </c>
      <c r="AR69" s="42">
        <f t="shared" si="140"/>
        <v>1.3034024687499995E-3</v>
      </c>
      <c r="AS69" s="42">
        <f t="shared" si="140"/>
        <v>9.3345827343749982E-4</v>
      </c>
      <c r="AT69" s="42">
        <f t="shared" si="140"/>
        <v>7.5362043749999975E-4</v>
      </c>
      <c r="AU69" s="42">
        <f t="shared" si="140"/>
        <v>6.0378182812499985E-4</v>
      </c>
      <c r="AV69" s="42">
        <f t="shared" si="140"/>
        <v>3.9841593749999994E-4</v>
      </c>
      <c r="AW69" s="42">
        <f t="shared" si="140"/>
        <v>1.7043348437499996E-4</v>
      </c>
      <c r="AX69" s="42">
        <f t="shared" si="140"/>
        <v>1.0661940624999999E-4</v>
      </c>
      <c r="AY69" s="42">
        <f t="shared" si="140"/>
        <v>7.7207156249999994E-5</v>
      </c>
      <c r="AZ69" s="42">
        <f t="shared" si="140"/>
        <v>5.1471437499999982E-5</v>
      </c>
      <c r="BA69" s="42">
        <f t="shared" si="140"/>
        <v>2.251875390624999E-5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t="shared" si="140"/>
        <v>0</v>
      </c>
      <c r="BX69" s="1">
        <f t="shared" si="140"/>
        <v>0</v>
      </c>
      <c r="BY69" s="1">
        <f t="shared" ref="BY69:DI69" si="141">BY64*$L69</f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  <c r="DH69" s="1">
        <f t="shared" si="141"/>
        <v>0</v>
      </c>
      <c r="DI69" s="1">
        <f t="shared" si="141"/>
        <v>0</v>
      </c>
    </row>
    <row r="70" spans="1:113" ht="12.75" customHeight="1" thickBot="1" x14ac:dyDescent="0.25">
      <c r="G70" s="23">
        <f>SUM(L65:L70)</f>
        <v>0.99999999999999989</v>
      </c>
      <c r="H70" s="24"/>
      <c r="I70" s="24"/>
      <c r="J70" s="55">
        <f t="shared" si="130"/>
        <v>0</v>
      </c>
      <c r="K70" s="39">
        <v>0</v>
      </c>
      <c r="L70" s="41">
        <f t="shared" si="28"/>
        <v>0.35</v>
      </c>
      <c r="M70" s="42">
        <f>M64*$L70</f>
        <v>7.8815638671874959E-5</v>
      </c>
      <c r="N70" s="42">
        <f>N64*$L70</f>
        <v>1.8015003124999992E-4</v>
      </c>
      <c r="O70" s="42">
        <f>O64*$L70</f>
        <v>2.7022504687499989E-4</v>
      </c>
      <c r="P70" s="42">
        <f>P64*$L70</f>
        <v>3.7316792187499977E-4</v>
      </c>
      <c r="Q70" s="42">
        <f>Q64*$L70</f>
        <v>5.9651719531249976E-4</v>
      </c>
      <c r="R70" s="42">
        <f t="shared" ref="R70:BX70" si="142">R64*$L70</f>
        <v>1.3944557812499993E-3</v>
      </c>
      <c r="S70" s="42">
        <f t="shared" si="142"/>
        <v>2.1132363984374992E-3</v>
      </c>
      <c r="T70" s="42">
        <f t="shared" si="142"/>
        <v>2.6376715312499991E-3</v>
      </c>
      <c r="U70" s="42">
        <f t="shared" si="142"/>
        <v>3.2671039570312489E-3</v>
      </c>
      <c r="V70" s="42">
        <f t="shared" si="142"/>
        <v>4.5619086406249974E-3</v>
      </c>
      <c r="W70" s="42">
        <f t="shared" si="142"/>
        <v>7.334048421874996E-3</v>
      </c>
      <c r="X70" s="42">
        <f t="shared" si="142"/>
        <v>8.9572034999999967E-3</v>
      </c>
      <c r="Y70" s="42">
        <f t="shared" si="142"/>
        <v>9.8192001523437471E-3</v>
      </c>
      <c r="Z70" s="42">
        <f t="shared" si="142"/>
        <v>1.1105364593749995E-2</v>
      </c>
      <c r="AA70" s="42">
        <f t="shared" si="142"/>
        <v>1.384999087499999E-2</v>
      </c>
      <c r="AB70" s="42">
        <f t="shared" si="142"/>
        <v>1.8107612578124991E-2</v>
      </c>
      <c r="AC70" s="42">
        <f t="shared" si="142"/>
        <v>1.8816363685546868E-2</v>
      </c>
      <c r="AD70" s="42">
        <f t="shared" si="142"/>
        <v>1.8505149468749992E-2</v>
      </c>
      <c r="AE70" s="42">
        <f t="shared" si="142"/>
        <v>1.926499525781249E-2</v>
      </c>
      <c r="AF70" s="42">
        <f t="shared" si="142"/>
        <v>2.1677315953124988E-2</v>
      </c>
      <c r="AG70" s="42">
        <f t="shared" si="142"/>
        <v>2.4179006742187488E-2</v>
      </c>
      <c r="AH70" s="42">
        <f t="shared" si="142"/>
        <v>2.1677315953124995E-2</v>
      </c>
      <c r="AI70" s="42">
        <f t="shared" si="142"/>
        <v>1.926499525781249E-2</v>
      </c>
      <c r="AJ70" s="42">
        <f t="shared" si="142"/>
        <v>1.8505149468749992E-2</v>
      </c>
      <c r="AK70" s="42">
        <f t="shared" si="142"/>
        <v>1.8816363685546865E-2</v>
      </c>
      <c r="AL70" s="42">
        <f t="shared" si="142"/>
        <v>1.8107612578124991E-2</v>
      </c>
      <c r="AM70" s="42">
        <f t="shared" si="142"/>
        <v>1.3849990874999996E-2</v>
      </c>
      <c r="AN70" s="42">
        <f t="shared" si="142"/>
        <v>1.1105364593749995E-2</v>
      </c>
      <c r="AO70" s="42">
        <f t="shared" si="142"/>
        <v>9.8192001523437471E-3</v>
      </c>
      <c r="AP70" s="42">
        <f t="shared" si="142"/>
        <v>8.9572034999999967E-3</v>
      </c>
      <c r="AQ70" s="42">
        <f t="shared" si="142"/>
        <v>7.334048421874996E-3</v>
      </c>
      <c r="AR70" s="42">
        <f t="shared" si="142"/>
        <v>4.5619086406249974E-3</v>
      </c>
      <c r="AS70" s="42">
        <f t="shared" si="142"/>
        <v>3.2671039570312489E-3</v>
      </c>
      <c r="AT70" s="42">
        <f t="shared" si="142"/>
        <v>2.6376715312499991E-3</v>
      </c>
      <c r="AU70" s="42">
        <f t="shared" si="142"/>
        <v>2.1132363984374992E-3</v>
      </c>
      <c r="AV70" s="42">
        <f t="shared" si="142"/>
        <v>1.3944557812499995E-3</v>
      </c>
      <c r="AW70" s="42">
        <f t="shared" si="142"/>
        <v>5.9651719531249986E-4</v>
      </c>
      <c r="AX70" s="42">
        <f t="shared" si="142"/>
        <v>3.7316792187499994E-4</v>
      </c>
      <c r="AY70" s="42">
        <f t="shared" si="142"/>
        <v>2.7022504687499994E-4</v>
      </c>
      <c r="AZ70" s="42">
        <f t="shared" si="142"/>
        <v>1.8015003124999992E-4</v>
      </c>
      <c r="BA70" s="42">
        <f t="shared" si="142"/>
        <v>7.8815638671874959E-5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t="shared" si="142"/>
        <v>0</v>
      </c>
      <c r="BX70" s="1">
        <f t="shared" si="142"/>
        <v>0</v>
      </c>
      <c r="BY70" s="1">
        <f t="shared" ref="BY70:DI70" si="143">BY64*$L70</f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  <c r="DH70" s="1">
        <f t="shared" si="143"/>
        <v>0</v>
      </c>
      <c r="DI70" s="1">
        <f t="shared" si="143"/>
        <v>0</v>
      </c>
    </row>
    <row r="71" spans="1:113" ht="12.75" customHeight="1" thickBot="1" x14ac:dyDescent="0.25">
      <c r="A71" s="78">
        <f>A64+1</f>
        <v>9</v>
      </c>
      <c r="B71" s="51">
        <f>SQRT(D71)</f>
        <v>6.6068146636635703</v>
      </c>
      <c r="C71" s="13">
        <f>C64+E71</f>
        <v>22.5</v>
      </c>
      <c r="D71" s="14">
        <f>D64+F71</f>
        <v>43.649999999999977</v>
      </c>
      <c r="E71" s="36">
        <f>SUMPRODUCT(K65:K70,L65:L70)</f>
        <v>2.5</v>
      </c>
      <c r="F71" s="14">
        <f>SUMPRODUCT(J65:J70,L65:L70)-SUMPRODUCT(L65:L70,K65:K70)^2</f>
        <v>4.8499999999999979</v>
      </c>
      <c r="G71" s="25"/>
      <c r="H71" s="26"/>
      <c r="I71" s="26"/>
      <c r="J71" s="27"/>
      <c r="M71" s="40">
        <f>M70</f>
        <v>7.8815638671874959E-5</v>
      </c>
      <c r="N71" s="40">
        <f>N70+M69</f>
        <v>2.0266878515624992E-4</v>
      </c>
      <c r="O71" s="40">
        <f>O70+N69+M68</f>
        <v>3.3295586132812483E-4</v>
      </c>
      <c r="P71" s="40">
        <f>P70+O69+N68+M67</f>
        <v>4.8737017382812474E-4</v>
      </c>
      <c r="Q71" s="40">
        <f>Q70+P69+O68+N67+M66</f>
        <v>7.8999465234374968E-4</v>
      </c>
      <c r="R71" s="40">
        <f t="shared" ref="R71:AR71" si="144">R70+Q69+P68+O67+N66+M65</f>
        <v>1.7870896230468742E-3</v>
      </c>
      <c r="S71" s="40">
        <f t="shared" si="144"/>
        <v>2.9075359687499996E-3</v>
      </c>
      <c r="T71" s="40">
        <f t="shared" si="144"/>
        <v>3.9027225234374982E-3</v>
      </c>
      <c r="U71" s="40">
        <f t="shared" si="144"/>
        <v>5.0654246835937491E-3</v>
      </c>
      <c r="V71" s="40">
        <f t="shared" si="144"/>
        <v>7.169001179687497E-3</v>
      </c>
      <c r="W71" s="40">
        <f t="shared" si="144"/>
        <v>1.1479227855468744E-2</v>
      </c>
      <c r="X71" s="40">
        <f t="shared" si="144"/>
        <v>1.5037933113281244E-2</v>
      </c>
      <c r="Y71" s="40">
        <f t="shared" si="144"/>
        <v>1.7648953394531243E-2</v>
      </c>
      <c r="Z71" s="40">
        <f t="shared" si="144"/>
        <v>2.0808678480468742E-2</v>
      </c>
      <c r="AA71" s="40">
        <f t="shared" si="144"/>
        <v>2.6362646613281231E-2</v>
      </c>
      <c r="AB71" s="40">
        <f t="shared" si="144"/>
        <v>3.494722578515623E-2</v>
      </c>
      <c r="AC71" s="40">
        <f t="shared" si="144"/>
        <v>3.931770731835936E-2</v>
      </c>
      <c r="AD71" s="40">
        <f t="shared" si="144"/>
        <v>4.1438786765624985E-2</v>
      </c>
      <c r="AE71" s="40">
        <f t="shared" si="144"/>
        <v>4.4889539416015603E-2</v>
      </c>
      <c r="AF71" s="40">
        <f t="shared" si="144"/>
        <v>5.1536839517578092E-2</v>
      </c>
      <c r="AG71" s="40">
        <f t="shared" si="144"/>
        <v>5.9251977035156222E-2</v>
      </c>
      <c r="AH71" s="40">
        <f t="shared" si="144"/>
        <v>5.8538054443359355E-2</v>
      </c>
      <c r="AI71" s="40">
        <f t="shared" si="144"/>
        <v>5.6018851171874981E-2</v>
      </c>
      <c r="AJ71" s="40">
        <f t="shared" si="144"/>
        <v>5.6018851171874967E-2</v>
      </c>
      <c r="AK71" s="40">
        <f t="shared" si="144"/>
        <v>5.8538054443359341E-2</v>
      </c>
      <c r="AL71" s="40">
        <f t="shared" si="144"/>
        <v>5.9251977035156229E-2</v>
      </c>
      <c r="AM71" s="40">
        <f t="shared" si="144"/>
        <v>5.1536839517578106E-2</v>
      </c>
      <c r="AN71" s="40">
        <f t="shared" si="144"/>
        <v>4.4889539416015603E-2</v>
      </c>
      <c r="AO71" s="40">
        <f t="shared" si="144"/>
        <v>4.1438786765624985E-2</v>
      </c>
      <c r="AP71" s="40">
        <f t="shared" si="144"/>
        <v>3.931770731835936E-2</v>
      </c>
      <c r="AQ71" s="40">
        <f t="shared" si="144"/>
        <v>3.494722578515623E-2</v>
      </c>
      <c r="AR71" s="40">
        <f t="shared" si="144"/>
        <v>2.6362646613281242E-2</v>
      </c>
      <c r="AS71" s="40">
        <f t="shared" ref="AS71:BX71" si="145">AS70+AR69+AQ68+AP67+AO66+AN65</f>
        <v>2.0808678480468742E-2</v>
      </c>
      <c r="AT71" s="40">
        <f t="shared" si="145"/>
        <v>1.7648953394531243E-2</v>
      </c>
      <c r="AU71" s="40">
        <f t="shared" si="145"/>
        <v>1.5037933113281245E-2</v>
      </c>
      <c r="AV71" s="40">
        <f t="shared" si="145"/>
        <v>1.1479227855468744E-2</v>
      </c>
      <c r="AW71" s="40">
        <f t="shared" si="145"/>
        <v>7.169001179687497E-3</v>
      </c>
      <c r="AX71" s="40">
        <f t="shared" si="145"/>
        <v>5.0654246835937482E-3</v>
      </c>
      <c r="AY71" s="40">
        <f t="shared" si="145"/>
        <v>3.902722523437499E-3</v>
      </c>
      <c r="AZ71" s="40">
        <f t="shared" si="145"/>
        <v>2.9075359687499988E-3</v>
      </c>
      <c r="BA71" s="40">
        <f t="shared" si="145"/>
        <v>1.7870896230468745E-3</v>
      </c>
      <c r="BB71" s="40">
        <f t="shared" si="145"/>
        <v>7.8999465234374979E-4</v>
      </c>
      <c r="BC71" s="40">
        <f t="shared" si="145"/>
        <v>4.873701738281249E-4</v>
      </c>
      <c r="BD71" s="40">
        <f t="shared" si="145"/>
        <v>3.3295586132812494E-4</v>
      </c>
      <c r="BE71" s="40">
        <f t="shared" si="145"/>
        <v>2.0266878515624992E-4</v>
      </c>
      <c r="BF71" s="40">
        <f t="shared" si="145"/>
        <v>7.8815638671874959E-5</v>
      </c>
      <c r="BG71" s="43">
        <f t="shared" si="145"/>
        <v>0</v>
      </c>
      <c r="BH71" s="43">
        <f t="shared" si="145"/>
        <v>0</v>
      </c>
      <c r="BI71" s="43">
        <f t="shared" si="145"/>
        <v>0</v>
      </c>
      <c r="BJ71" s="43">
        <f t="shared" si="145"/>
        <v>0</v>
      </c>
      <c r="BK71" s="43">
        <f t="shared" si="145"/>
        <v>0</v>
      </c>
      <c r="BL71" s="43">
        <f t="shared" si="145"/>
        <v>0</v>
      </c>
      <c r="BM71" s="43">
        <f t="shared" si="145"/>
        <v>0</v>
      </c>
      <c r="BN71" s="43">
        <f t="shared" si="145"/>
        <v>0</v>
      </c>
      <c r="BO71" s="43">
        <f t="shared" si="145"/>
        <v>0</v>
      </c>
      <c r="BP71" s="43">
        <f t="shared" si="145"/>
        <v>0</v>
      </c>
      <c r="BQ71" s="43">
        <f t="shared" si="145"/>
        <v>0</v>
      </c>
      <c r="BR71" s="43">
        <f t="shared" si="145"/>
        <v>0</v>
      </c>
      <c r="BS71" s="43">
        <f t="shared" si="145"/>
        <v>0</v>
      </c>
      <c r="BT71" s="43">
        <f t="shared" si="145"/>
        <v>0</v>
      </c>
      <c r="BU71" s="43">
        <f t="shared" si="145"/>
        <v>0</v>
      </c>
      <c r="BV71" s="43">
        <f t="shared" si="145"/>
        <v>0</v>
      </c>
      <c r="BW71" s="43">
        <f t="shared" si="145"/>
        <v>0</v>
      </c>
      <c r="BX71" s="43">
        <f t="shared" si="145"/>
        <v>0</v>
      </c>
      <c r="BY71" s="43">
        <f t="shared" ref="BY71:DD71" si="146">BY70+BX69+BW68+BV67+BU66+BT65</f>
        <v>0</v>
      </c>
      <c r="BZ71" s="43">
        <f t="shared" si="146"/>
        <v>0</v>
      </c>
      <c r="CA71" s="43">
        <f t="shared" si="146"/>
        <v>0</v>
      </c>
      <c r="CB71" s="43">
        <f t="shared" si="146"/>
        <v>0</v>
      </c>
      <c r="CC71" s="43">
        <f t="shared" si="146"/>
        <v>0</v>
      </c>
      <c r="CD71" s="43">
        <f t="shared" si="146"/>
        <v>0</v>
      </c>
      <c r="CE71" s="43">
        <f t="shared" si="146"/>
        <v>0</v>
      </c>
      <c r="CF71" s="43">
        <f t="shared" si="146"/>
        <v>0</v>
      </c>
      <c r="CG71" s="43">
        <f t="shared" si="146"/>
        <v>0</v>
      </c>
      <c r="CH71" s="43">
        <f t="shared" si="146"/>
        <v>0</v>
      </c>
      <c r="CI71" s="43">
        <f t="shared" si="146"/>
        <v>0</v>
      </c>
      <c r="CJ71" s="43">
        <f t="shared" si="146"/>
        <v>0</v>
      </c>
      <c r="CK71" s="43">
        <f t="shared" si="146"/>
        <v>0</v>
      </c>
      <c r="CL71" s="43">
        <f t="shared" si="146"/>
        <v>0</v>
      </c>
      <c r="CM71" s="43">
        <f t="shared" si="146"/>
        <v>0</v>
      </c>
      <c r="CN71" s="43">
        <f t="shared" si="146"/>
        <v>0</v>
      </c>
      <c r="CO71" s="43">
        <f t="shared" si="146"/>
        <v>0</v>
      </c>
      <c r="CP71" s="43">
        <f t="shared" si="146"/>
        <v>0</v>
      </c>
      <c r="CQ71" s="43">
        <f t="shared" si="146"/>
        <v>0</v>
      </c>
      <c r="CR71" s="43">
        <f t="shared" si="146"/>
        <v>0</v>
      </c>
      <c r="CS71" s="43">
        <f t="shared" si="146"/>
        <v>0</v>
      </c>
      <c r="CT71" s="43">
        <f t="shared" si="146"/>
        <v>0</v>
      </c>
      <c r="CU71" s="43">
        <f t="shared" si="146"/>
        <v>0</v>
      </c>
      <c r="CV71" s="43">
        <f t="shared" si="146"/>
        <v>0</v>
      </c>
      <c r="CW71" s="43">
        <f t="shared" si="146"/>
        <v>0</v>
      </c>
      <c r="CX71" s="43">
        <f t="shared" si="146"/>
        <v>0</v>
      </c>
      <c r="CY71" s="43">
        <f t="shared" si="146"/>
        <v>0</v>
      </c>
      <c r="CZ71" s="43">
        <f t="shared" si="146"/>
        <v>0</v>
      </c>
      <c r="DA71" s="43">
        <f t="shared" si="146"/>
        <v>0</v>
      </c>
      <c r="DB71" s="43">
        <f t="shared" si="146"/>
        <v>0</v>
      </c>
      <c r="DC71" s="43">
        <f t="shared" si="146"/>
        <v>0</v>
      </c>
      <c r="DD71" s="43">
        <f t="shared" si="146"/>
        <v>0</v>
      </c>
      <c r="DE71" s="43">
        <f>DE70+DD69+DC68+DB67+DA66+CZ65</f>
        <v>0</v>
      </c>
      <c r="DF71" s="43">
        <f>DF70+DE69+DD68+DC67+DB66+DA65</f>
        <v>0</v>
      </c>
      <c r="DG71" s="43">
        <f>DG70+DF69+DE68+DD67+DC66+DB65</f>
        <v>0</v>
      </c>
      <c r="DH71" s="43">
        <f>DH70+DG69+DF68+DE67+DD66+DC65</f>
        <v>0</v>
      </c>
      <c r="DI71" s="43">
        <f>DI70+DH69+DG68+DF67+DE66+DD65</f>
        <v>0</v>
      </c>
    </row>
    <row r="72" spans="1:113" ht="12.75" customHeight="1" x14ac:dyDescent="0.2">
      <c r="B72" s="12"/>
      <c r="C72" s="12"/>
      <c r="D72" s="12"/>
      <c r="E72" s="12"/>
      <c r="F72" s="12"/>
      <c r="G72" s="18"/>
      <c r="H72" s="19"/>
      <c r="I72" s="20"/>
      <c r="J72" s="53">
        <f t="shared" ref="J72:J77" si="147">K72^2</f>
        <v>25</v>
      </c>
      <c r="K72" s="39">
        <v>5</v>
      </c>
      <c r="L72" s="41">
        <f>L65</f>
        <v>0.35</v>
      </c>
      <c r="M72" s="42">
        <f>M71*$L72</f>
        <v>2.7585473535156234E-5</v>
      </c>
      <c r="N72" s="42">
        <f>N71*$L72</f>
        <v>7.0934074804687464E-5</v>
      </c>
      <c r="O72" s="42">
        <f>O71*$L72</f>
        <v>1.1653455146484369E-4</v>
      </c>
      <c r="P72" s="42">
        <f>P71*$L72</f>
        <v>1.7057956083984364E-4</v>
      </c>
      <c r="Q72" s="42">
        <f>Q71*$L72</f>
        <v>2.7649812832031235E-4</v>
      </c>
      <c r="R72" s="42">
        <f t="shared" ref="R72:AR72" si="148">R71*$L72</f>
        <v>6.2548136806640591E-4</v>
      </c>
      <c r="S72" s="42">
        <f t="shared" si="148"/>
        <v>1.0176375890624998E-3</v>
      </c>
      <c r="T72" s="42">
        <f t="shared" si="148"/>
        <v>1.3659528832031243E-3</v>
      </c>
      <c r="U72" s="42">
        <f t="shared" si="148"/>
        <v>1.772898639257812E-3</v>
      </c>
      <c r="V72" s="42">
        <f t="shared" si="148"/>
        <v>2.509150412890624E-3</v>
      </c>
      <c r="W72" s="42">
        <f t="shared" si="148"/>
        <v>4.0177297494140606E-3</v>
      </c>
      <c r="X72" s="42">
        <f t="shared" si="148"/>
        <v>5.263276589648435E-3</v>
      </c>
      <c r="Y72" s="42">
        <f t="shared" si="148"/>
        <v>6.177133688085935E-3</v>
      </c>
      <c r="Z72" s="42">
        <f t="shared" si="148"/>
        <v>7.2830374681640588E-3</v>
      </c>
      <c r="AA72" s="42">
        <f t="shared" si="148"/>
        <v>9.2269263146484305E-3</v>
      </c>
      <c r="AB72" s="42">
        <f t="shared" si="148"/>
        <v>1.2231529024804681E-2</v>
      </c>
      <c r="AC72" s="42">
        <f t="shared" si="148"/>
        <v>1.3761197561425775E-2</v>
      </c>
      <c r="AD72" s="42">
        <f t="shared" si="148"/>
        <v>1.4503575367968743E-2</v>
      </c>
      <c r="AE72" s="42">
        <f t="shared" si="148"/>
        <v>1.5711338795605462E-2</v>
      </c>
      <c r="AF72" s="42">
        <f t="shared" si="148"/>
        <v>1.803789383115233E-2</v>
      </c>
      <c r="AG72" s="42">
        <f t="shared" si="148"/>
        <v>2.0738191962304676E-2</v>
      </c>
      <c r="AH72" s="42">
        <f t="shared" si="148"/>
        <v>2.0488319055175772E-2</v>
      </c>
      <c r="AI72" s="42">
        <f t="shared" si="148"/>
        <v>1.9606597910156242E-2</v>
      </c>
      <c r="AJ72" s="42">
        <f t="shared" si="148"/>
        <v>1.9606597910156238E-2</v>
      </c>
      <c r="AK72" s="42">
        <f t="shared" si="148"/>
        <v>2.0488319055175768E-2</v>
      </c>
      <c r="AL72" s="42">
        <f t="shared" si="148"/>
        <v>2.073819196230468E-2</v>
      </c>
      <c r="AM72" s="42">
        <f t="shared" si="148"/>
        <v>1.8037893831152337E-2</v>
      </c>
      <c r="AN72" s="42">
        <f t="shared" si="148"/>
        <v>1.5711338795605462E-2</v>
      </c>
      <c r="AO72" s="42">
        <f t="shared" si="148"/>
        <v>1.4503575367968743E-2</v>
      </c>
      <c r="AP72" s="42">
        <f t="shared" si="148"/>
        <v>1.3761197561425775E-2</v>
      </c>
      <c r="AQ72" s="42">
        <f t="shared" si="148"/>
        <v>1.2231529024804681E-2</v>
      </c>
      <c r="AR72" s="42">
        <f t="shared" si="148"/>
        <v>9.2269263146484339E-3</v>
      </c>
      <c r="AS72" s="42">
        <f t="shared" ref="AS72:BX72" si="149">AS71*$L72</f>
        <v>7.2830374681640588E-3</v>
      </c>
      <c r="AT72" s="42">
        <f t="shared" si="149"/>
        <v>6.177133688085935E-3</v>
      </c>
      <c r="AU72" s="42">
        <f t="shared" si="149"/>
        <v>5.2632765896484359E-3</v>
      </c>
      <c r="AV72" s="42">
        <f t="shared" si="149"/>
        <v>4.0177297494140606E-3</v>
      </c>
      <c r="AW72" s="42">
        <f t="shared" si="149"/>
        <v>2.509150412890624E-3</v>
      </c>
      <c r="AX72" s="42">
        <f t="shared" si="149"/>
        <v>1.7728986392578118E-3</v>
      </c>
      <c r="AY72" s="42">
        <f t="shared" si="149"/>
        <v>1.3659528832031245E-3</v>
      </c>
      <c r="AZ72" s="42">
        <f t="shared" si="149"/>
        <v>1.0176375890624996E-3</v>
      </c>
      <c r="BA72" s="42">
        <f t="shared" si="149"/>
        <v>6.2548136806640602E-4</v>
      </c>
      <c r="BB72" s="42">
        <f t="shared" si="149"/>
        <v>2.7649812832031241E-4</v>
      </c>
      <c r="BC72" s="42">
        <f t="shared" si="149"/>
        <v>1.7057956083984372E-4</v>
      </c>
      <c r="BD72" s="42">
        <f t="shared" si="149"/>
        <v>1.1653455146484373E-4</v>
      </c>
      <c r="BE72" s="42">
        <f t="shared" si="149"/>
        <v>7.0934074804687464E-5</v>
      </c>
      <c r="BF72" s="42">
        <f t="shared" si="149"/>
        <v>2.7585473535156234E-5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t="shared" si="149"/>
        <v>0</v>
      </c>
      <c r="BX72" s="1">
        <f t="shared" si="149"/>
        <v>0</v>
      </c>
      <c r="BY72" s="1">
        <f t="shared" ref="BY72:DD72" si="150">BY71*$L72</f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 t="shared" si="150"/>
        <v>0</v>
      </c>
      <c r="DD72" s="1">
        <f t="shared" si="150"/>
        <v>0</v>
      </c>
      <c r="DE72" s="1">
        <f>DE71*$L72</f>
        <v>0</v>
      </c>
      <c r="DF72" s="1">
        <f>DF71*$L72</f>
        <v>0</v>
      </c>
      <c r="DG72" s="1">
        <f>DG71*$L72</f>
        <v>0</v>
      </c>
      <c r="DH72" s="1">
        <f>DH71*$L72</f>
        <v>0</v>
      </c>
      <c r="DI72" s="1">
        <f>DI71*$L72</f>
        <v>0</v>
      </c>
    </row>
    <row r="73" spans="1:113" ht="12.75" customHeight="1" x14ac:dyDescent="0.2">
      <c r="G73" s="21"/>
      <c r="I73" s="22"/>
      <c r="J73" s="54">
        <f t="shared" si="147"/>
        <v>16</v>
      </c>
      <c r="K73" s="39">
        <v>4</v>
      </c>
      <c r="L73" s="41">
        <f t="shared" si="28"/>
        <v>0.1</v>
      </c>
      <c r="M73" s="42">
        <f>M71*$L73</f>
        <v>7.8815638671874962E-6</v>
      </c>
      <c r="N73" s="42">
        <f>N71*$L73</f>
        <v>2.0266878515624992E-5</v>
      </c>
      <c r="O73" s="42">
        <f>O71*$L73</f>
        <v>3.3295586132812484E-5</v>
      </c>
      <c r="P73" s="42">
        <f>P71*$L73</f>
        <v>4.8737017382812479E-5</v>
      </c>
      <c r="Q73" s="42">
        <f>Q71*$L73</f>
        <v>7.8999465234374971E-5</v>
      </c>
      <c r="R73" s="42">
        <f t="shared" ref="R73:BX73" si="151">R71*$L73</f>
        <v>1.7870896230468743E-4</v>
      </c>
      <c r="S73" s="42">
        <f t="shared" si="151"/>
        <v>2.9075359687499999E-4</v>
      </c>
      <c r="T73" s="42">
        <f t="shared" si="151"/>
        <v>3.9027225234374984E-4</v>
      </c>
      <c r="U73" s="42">
        <f t="shared" si="151"/>
        <v>5.0654246835937495E-4</v>
      </c>
      <c r="V73" s="42">
        <f t="shared" si="151"/>
        <v>7.169001179687497E-4</v>
      </c>
      <c r="W73" s="42">
        <f t="shared" si="151"/>
        <v>1.1479227855468745E-3</v>
      </c>
      <c r="X73" s="42">
        <f t="shared" si="151"/>
        <v>1.5037933113281245E-3</v>
      </c>
      <c r="Y73" s="42">
        <f t="shared" si="151"/>
        <v>1.7648953394531243E-3</v>
      </c>
      <c r="Z73" s="42">
        <f t="shared" si="151"/>
        <v>2.0808678480468742E-3</v>
      </c>
      <c r="AA73" s="42">
        <f t="shared" si="151"/>
        <v>2.6362646613281235E-3</v>
      </c>
      <c r="AB73" s="42">
        <f t="shared" si="151"/>
        <v>3.494722578515623E-3</v>
      </c>
      <c r="AC73" s="42">
        <f t="shared" si="151"/>
        <v>3.9317707318359358E-3</v>
      </c>
      <c r="AD73" s="42">
        <f t="shared" si="151"/>
        <v>4.1438786765624989E-3</v>
      </c>
      <c r="AE73" s="42">
        <f t="shared" si="151"/>
        <v>4.4889539416015601E-3</v>
      </c>
      <c r="AF73" s="42">
        <f t="shared" si="151"/>
        <v>5.1536839517578098E-3</v>
      </c>
      <c r="AG73" s="42">
        <f t="shared" si="151"/>
        <v>5.9251977035156226E-3</v>
      </c>
      <c r="AH73" s="42">
        <f t="shared" si="151"/>
        <v>5.8538054443359362E-3</v>
      </c>
      <c r="AI73" s="42">
        <f t="shared" si="151"/>
        <v>5.6018851171874984E-3</v>
      </c>
      <c r="AJ73" s="42">
        <f t="shared" si="151"/>
        <v>5.6018851171874967E-3</v>
      </c>
      <c r="AK73" s="42">
        <f t="shared" si="151"/>
        <v>5.8538054443359345E-3</v>
      </c>
      <c r="AL73" s="42">
        <f t="shared" si="151"/>
        <v>5.9251977035156235E-3</v>
      </c>
      <c r="AM73" s="42">
        <f t="shared" si="151"/>
        <v>5.1536839517578106E-3</v>
      </c>
      <c r="AN73" s="42">
        <f t="shared" si="151"/>
        <v>4.4889539416015601E-3</v>
      </c>
      <c r="AO73" s="42">
        <f t="shared" si="151"/>
        <v>4.1438786765624989E-3</v>
      </c>
      <c r="AP73" s="42">
        <f t="shared" si="151"/>
        <v>3.9317707318359358E-3</v>
      </c>
      <c r="AQ73" s="42">
        <f t="shared" si="151"/>
        <v>3.494722578515623E-3</v>
      </c>
      <c r="AR73" s="42">
        <f t="shared" si="151"/>
        <v>2.6362646613281243E-3</v>
      </c>
      <c r="AS73" s="42">
        <f t="shared" si="151"/>
        <v>2.0808678480468742E-3</v>
      </c>
      <c r="AT73" s="42">
        <f t="shared" si="151"/>
        <v>1.7648953394531243E-3</v>
      </c>
      <c r="AU73" s="42">
        <f t="shared" si="151"/>
        <v>1.5037933113281245E-3</v>
      </c>
      <c r="AV73" s="42">
        <f t="shared" si="151"/>
        <v>1.1479227855468745E-3</v>
      </c>
      <c r="AW73" s="42">
        <f t="shared" si="151"/>
        <v>7.169001179687497E-4</v>
      </c>
      <c r="AX73" s="42">
        <f t="shared" si="151"/>
        <v>5.0654246835937485E-4</v>
      </c>
      <c r="AY73" s="42">
        <f t="shared" si="151"/>
        <v>3.9027225234374995E-4</v>
      </c>
      <c r="AZ73" s="42">
        <f t="shared" si="151"/>
        <v>2.9075359687499988E-4</v>
      </c>
      <c r="BA73" s="42">
        <f t="shared" si="151"/>
        <v>1.7870896230468746E-4</v>
      </c>
      <c r="BB73" s="42">
        <f t="shared" si="151"/>
        <v>7.8999465234374985E-5</v>
      </c>
      <c r="BC73" s="42">
        <f t="shared" si="151"/>
        <v>4.8737017382812493E-5</v>
      </c>
      <c r="BD73" s="42">
        <f t="shared" si="151"/>
        <v>3.3295586132812498E-5</v>
      </c>
      <c r="BE73" s="42">
        <f t="shared" si="151"/>
        <v>2.0266878515624992E-5</v>
      </c>
      <c r="BF73" s="42">
        <f t="shared" si="151"/>
        <v>7.8815638671874962E-6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t="shared" si="151"/>
        <v>0</v>
      </c>
      <c r="BX73" s="1">
        <f t="shared" si="151"/>
        <v>0</v>
      </c>
      <c r="BY73" s="1">
        <f t="shared" ref="BY73:DI73" si="152">BY71*$L73</f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  <c r="DH73" s="1">
        <f t="shared" si="152"/>
        <v>0</v>
      </c>
      <c r="DI73" s="1">
        <f t="shared" si="152"/>
        <v>0</v>
      </c>
    </row>
    <row r="74" spans="1:113" ht="12.75" customHeight="1" x14ac:dyDescent="0.2">
      <c r="G74" s="21"/>
      <c r="I74" s="22"/>
      <c r="J74" s="54">
        <f t="shared" si="147"/>
        <v>9</v>
      </c>
      <c r="K74" s="39">
        <v>3</v>
      </c>
      <c r="L74" s="41">
        <f t="shared" si="28"/>
        <v>0.05</v>
      </c>
      <c r="M74" s="42">
        <f>M71*$L74</f>
        <v>3.9407819335937481E-6</v>
      </c>
      <c r="N74" s="42">
        <f>N71*$L74</f>
        <v>1.0133439257812496E-5</v>
      </c>
      <c r="O74" s="42">
        <f>O71*$L74</f>
        <v>1.6647793066406242E-5</v>
      </c>
      <c r="P74" s="42">
        <f>P71*$L74</f>
        <v>2.436850869140624E-5</v>
      </c>
      <c r="Q74" s="42">
        <f>Q71*$L74</f>
        <v>3.9499732617187485E-5</v>
      </c>
      <c r="R74" s="42">
        <f t="shared" ref="R74:BX74" si="153">R71*$L74</f>
        <v>8.9354481152343715E-5</v>
      </c>
      <c r="S74" s="42">
        <f t="shared" si="153"/>
        <v>1.4537679843749999E-4</v>
      </c>
      <c r="T74" s="42">
        <f t="shared" si="153"/>
        <v>1.9513612617187492E-4</v>
      </c>
      <c r="U74" s="42">
        <f t="shared" si="153"/>
        <v>2.5327123417968748E-4</v>
      </c>
      <c r="V74" s="42">
        <f t="shared" si="153"/>
        <v>3.5845005898437485E-4</v>
      </c>
      <c r="W74" s="42">
        <f t="shared" si="153"/>
        <v>5.7396139277343726E-4</v>
      </c>
      <c r="X74" s="42">
        <f t="shared" si="153"/>
        <v>7.5189665566406227E-4</v>
      </c>
      <c r="Y74" s="42">
        <f t="shared" si="153"/>
        <v>8.8244766972656215E-4</v>
      </c>
      <c r="Z74" s="42">
        <f t="shared" si="153"/>
        <v>1.0404339240234371E-3</v>
      </c>
      <c r="AA74" s="42">
        <f t="shared" si="153"/>
        <v>1.3181323306640617E-3</v>
      </c>
      <c r="AB74" s="42">
        <f t="shared" si="153"/>
        <v>1.7473612892578115E-3</v>
      </c>
      <c r="AC74" s="42">
        <f t="shared" si="153"/>
        <v>1.9658853659179679E-3</v>
      </c>
      <c r="AD74" s="42">
        <f t="shared" si="153"/>
        <v>2.0719393382812494E-3</v>
      </c>
      <c r="AE74" s="42">
        <f t="shared" si="153"/>
        <v>2.2444769708007801E-3</v>
      </c>
      <c r="AF74" s="42">
        <f t="shared" si="153"/>
        <v>2.5768419758789049E-3</v>
      </c>
      <c r="AG74" s="42">
        <f t="shared" si="153"/>
        <v>2.9625988517578113E-3</v>
      </c>
      <c r="AH74" s="42">
        <f t="shared" si="153"/>
        <v>2.9269027221679681E-3</v>
      </c>
      <c r="AI74" s="42">
        <f t="shared" si="153"/>
        <v>2.8009425585937492E-3</v>
      </c>
      <c r="AJ74" s="42">
        <f t="shared" si="153"/>
        <v>2.8009425585937484E-3</v>
      </c>
      <c r="AK74" s="42">
        <f t="shared" si="153"/>
        <v>2.9269027221679672E-3</v>
      </c>
      <c r="AL74" s="42">
        <f t="shared" si="153"/>
        <v>2.9625988517578117E-3</v>
      </c>
      <c r="AM74" s="42">
        <f t="shared" si="153"/>
        <v>2.5768419758789053E-3</v>
      </c>
      <c r="AN74" s="42">
        <f t="shared" si="153"/>
        <v>2.2444769708007801E-3</v>
      </c>
      <c r="AO74" s="42">
        <f t="shared" si="153"/>
        <v>2.0719393382812494E-3</v>
      </c>
      <c r="AP74" s="42">
        <f t="shared" si="153"/>
        <v>1.9658853659179679E-3</v>
      </c>
      <c r="AQ74" s="42">
        <f t="shared" si="153"/>
        <v>1.7473612892578115E-3</v>
      </c>
      <c r="AR74" s="42">
        <f t="shared" si="153"/>
        <v>1.3181323306640622E-3</v>
      </c>
      <c r="AS74" s="42">
        <f t="shared" si="153"/>
        <v>1.0404339240234371E-3</v>
      </c>
      <c r="AT74" s="42">
        <f t="shared" si="153"/>
        <v>8.8244766972656215E-4</v>
      </c>
      <c r="AU74" s="42">
        <f t="shared" si="153"/>
        <v>7.5189665566406227E-4</v>
      </c>
      <c r="AV74" s="42">
        <f t="shared" si="153"/>
        <v>5.7396139277343726E-4</v>
      </c>
      <c r="AW74" s="42">
        <f t="shared" si="153"/>
        <v>3.5845005898437485E-4</v>
      </c>
      <c r="AX74" s="42">
        <f t="shared" si="153"/>
        <v>2.5327123417968742E-4</v>
      </c>
      <c r="AY74" s="42">
        <f t="shared" si="153"/>
        <v>1.9513612617187497E-4</v>
      </c>
      <c r="AZ74" s="42">
        <f t="shared" si="153"/>
        <v>1.4537679843749994E-4</v>
      </c>
      <c r="BA74" s="42">
        <f t="shared" si="153"/>
        <v>8.9354481152343728E-5</v>
      </c>
      <c r="BB74" s="42">
        <f t="shared" si="153"/>
        <v>3.9499732617187492E-5</v>
      </c>
      <c r="BC74" s="42">
        <f t="shared" si="153"/>
        <v>2.4368508691406246E-5</v>
      </c>
      <c r="BD74" s="42">
        <f t="shared" si="153"/>
        <v>1.6647793066406249E-5</v>
      </c>
      <c r="BE74" s="42">
        <f t="shared" si="153"/>
        <v>1.0133439257812496E-5</v>
      </c>
      <c r="BF74" s="42">
        <f t="shared" si="153"/>
        <v>3.9407819335937481E-6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t="shared" si="153"/>
        <v>0</v>
      </c>
      <c r="BX74" s="1">
        <f t="shared" si="153"/>
        <v>0</v>
      </c>
      <c r="BY74" s="1">
        <f t="shared" ref="BY74:DI74" si="154">BY71*$L74</f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  <c r="DH74" s="1">
        <f t="shared" si="154"/>
        <v>0</v>
      </c>
      <c r="DI74" s="1">
        <f t="shared" si="154"/>
        <v>0</v>
      </c>
    </row>
    <row r="75" spans="1:113" ht="12.75" customHeight="1" x14ac:dyDescent="0.2">
      <c r="G75" s="21"/>
      <c r="I75" s="22"/>
      <c r="J75" s="54">
        <f t="shared" si="147"/>
        <v>4</v>
      </c>
      <c r="K75" s="39">
        <v>2</v>
      </c>
      <c r="L75" s="41">
        <f t="shared" si="28"/>
        <v>0.05</v>
      </c>
      <c r="M75" s="42">
        <f>M71*$L75</f>
        <v>3.9407819335937481E-6</v>
      </c>
      <c r="N75" s="42">
        <f>N71*$L75</f>
        <v>1.0133439257812496E-5</v>
      </c>
      <c r="O75" s="42">
        <f>O71*$L75</f>
        <v>1.6647793066406242E-5</v>
      </c>
      <c r="P75" s="42">
        <f>P71*$L75</f>
        <v>2.436850869140624E-5</v>
      </c>
      <c r="Q75" s="42">
        <f>Q71*$L75</f>
        <v>3.9499732617187485E-5</v>
      </c>
      <c r="R75" s="42">
        <f t="shared" ref="R75:BX75" si="155">R71*$L75</f>
        <v>8.9354481152343715E-5</v>
      </c>
      <c r="S75" s="42">
        <f t="shared" si="155"/>
        <v>1.4537679843749999E-4</v>
      </c>
      <c r="T75" s="42">
        <f t="shared" si="155"/>
        <v>1.9513612617187492E-4</v>
      </c>
      <c r="U75" s="42">
        <f t="shared" si="155"/>
        <v>2.5327123417968748E-4</v>
      </c>
      <c r="V75" s="42">
        <f t="shared" si="155"/>
        <v>3.5845005898437485E-4</v>
      </c>
      <c r="W75" s="42">
        <f t="shared" si="155"/>
        <v>5.7396139277343726E-4</v>
      </c>
      <c r="X75" s="42">
        <f t="shared" si="155"/>
        <v>7.5189665566406227E-4</v>
      </c>
      <c r="Y75" s="42">
        <f t="shared" si="155"/>
        <v>8.8244766972656215E-4</v>
      </c>
      <c r="Z75" s="42">
        <f t="shared" si="155"/>
        <v>1.0404339240234371E-3</v>
      </c>
      <c r="AA75" s="42">
        <f t="shared" si="155"/>
        <v>1.3181323306640617E-3</v>
      </c>
      <c r="AB75" s="42">
        <f t="shared" si="155"/>
        <v>1.7473612892578115E-3</v>
      </c>
      <c r="AC75" s="42">
        <f t="shared" si="155"/>
        <v>1.9658853659179679E-3</v>
      </c>
      <c r="AD75" s="42">
        <f t="shared" si="155"/>
        <v>2.0719393382812494E-3</v>
      </c>
      <c r="AE75" s="42">
        <f t="shared" si="155"/>
        <v>2.2444769708007801E-3</v>
      </c>
      <c r="AF75" s="42">
        <f t="shared" si="155"/>
        <v>2.5768419758789049E-3</v>
      </c>
      <c r="AG75" s="42">
        <f t="shared" si="155"/>
        <v>2.9625988517578113E-3</v>
      </c>
      <c r="AH75" s="42">
        <f t="shared" si="155"/>
        <v>2.9269027221679681E-3</v>
      </c>
      <c r="AI75" s="42">
        <f t="shared" si="155"/>
        <v>2.8009425585937492E-3</v>
      </c>
      <c r="AJ75" s="42">
        <f t="shared" si="155"/>
        <v>2.8009425585937484E-3</v>
      </c>
      <c r="AK75" s="42">
        <f t="shared" si="155"/>
        <v>2.9269027221679672E-3</v>
      </c>
      <c r="AL75" s="42">
        <f t="shared" si="155"/>
        <v>2.9625988517578117E-3</v>
      </c>
      <c r="AM75" s="42">
        <f t="shared" si="155"/>
        <v>2.5768419758789053E-3</v>
      </c>
      <c r="AN75" s="42">
        <f t="shared" si="155"/>
        <v>2.2444769708007801E-3</v>
      </c>
      <c r="AO75" s="42">
        <f t="shared" si="155"/>
        <v>2.0719393382812494E-3</v>
      </c>
      <c r="AP75" s="42">
        <f t="shared" si="155"/>
        <v>1.9658853659179679E-3</v>
      </c>
      <c r="AQ75" s="42">
        <f t="shared" si="155"/>
        <v>1.7473612892578115E-3</v>
      </c>
      <c r="AR75" s="42">
        <f t="shared" si="155"/>
        <v>1.3181323306640622E-3</v>
      </c>
      <c r="AS75" s="42">
        <f t="shared" si="155"/>
        <v>1.0404339240234371E-3</v>
      </c>
      <c r="AT75" s="42">
        <f t="shared" si="155"/>
        <v>8.8244766972656215E-4</v>
      </c>
      <c r="AU75" s="42">
        <f t="shared" si="155"/>
        <v>7.5189665566406227E-4</v>
      </c>
      <c r="AV75" s="42">
        <f t="shared" si="155"/>
        <v>5.7396139277343726E-4</v>
      </c>
      <c r="AW75" s="42">
        <f t="shared" si="155"/>
        <v>3.5845005898437485E-4</v>
      </c>
      <c r="AX75" s="42">
        <f t="shared" si="155"/>
        <v>2.5327123417968742E-4</v>
      </c>
      <c r="AY75" s="42">
        <f t="shared" si="155"/>
        <v>1.9513612617187497E-4</v>
      </c>
      <c r="AZ75" s="42">
        <f t="shared" si="155"/>
        <v>1.4537679843749994E-4</v>
      </c>
      <c r="BA75" s="42">
        <f t="shared" si="155"/>
        <v>8.9354481152343728E-5</v>
      </c>
      <c r="BB75" s="42">
        <f t="shared" si="155"/>
        <v>3.9499732617187492E-5</v>
      </c>
      <c r="BC75" s="42">
        <f t="shared" si="155"/>
        <v>2.4368508691406246E-5</v>
      </c>
      <c r="BD75" s="42">
        <f t="shared" si="155"/>
        <v>1.6647793066406249E-5</v>
      </c>
      <c r="BE75" s="42">
        <f t="shared" si="155"/>
        <v>1.0133439257812496E-5</v>
      </c>
      <c r="BF75" s="42">
        <f t="shared" si="155"/>
        <v>3.9407819335937481E-6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t="shared" si="155"/>
        <v>0</v>
      </c>
      <c r="BX75" s="1">
        <f t="shared" si="155"/>
        <v>0</v>
      </c>
      <c r="BY75" s="1">
        <f t="shared" ref="BY75:DI75" si="156">BY71*$L75</f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  <c r="DH75" s="1">
        <f t="shared" si="156"/>
        <v>0</v>
      </c>
      <c r="DI75" s="1">
        <f t="shared" si="156"/>
        <v>0</v>
      </c>
    </row>
    <row r="76" spans="1:113" ht="12.75" customHeight="1" x14ac:dyDescent="0.2">
      <c r="G76" s="21"/>
      <c r="I76" s="22"/>
      <c r="J76" s="54">
        <f t="shared" si="147"/>
        <v>1</v>
      </c>
      <c r="K76" s="39">
        <v>1</v>
      </c>
      <c r="L76" s="41">
        <f t="shared" si="28"/>
        <v>0.1</v>
      </c>
      <c r="M76" s="42">
        <f>M71*$L76</f>
        <v>7.8815638671874962E-6</v>
      </c>
      <c r="N76" s="42">
        <f>N71*$L76</f>
        <v>2.0266878515624992E-5</v>
      </c>
      <c r="O76" s="42">
        <f>O71*$L76</f>
        <v>3.3295586132812484E-5</v>
      </c>
      <c r="P76" s="42">
        <f>P71*$L76</f>
        <v>4.8737017382812479E-5</v>
      </c>
      <c r="Q76" s="42">
        <f>Q71*$L76</f>
        <v>7.8999465234374971E-5</v>
      </c>
      <c r="R76" s="42">
        <f t="shared" ref="R76:BX76" si="157">R71*$L76</f>
        <v>1.7870896230468743E-4</v>
      </c>
      <c r="S76" s="42">
        <f t="shared" si="157"/>
        <v>2.9075359687499999E-4</v>
      </c>
      <c r="T76" s="42">
        <f t="shared" si="157"/>
        <v>3.9027225234374984E-4</v>
      </c>
      <c r="U76" s="42">
        <f t="shared" si="157"/>
        <v>5.0654246835937495E-4</v>
      </c>
      <c r="V76" s="42">
        <f t="shared" si="157"/>
        <v>7.169001179687497E-4</v>
      </c>
      <c r="W76" s="42">
        <f t="shared" si="157"/>
        <v>1.1479227855468745E-3</v>
      </c>
      <c r="X76" s="42">
        <f t="shared" si="157"/>
        <v>1.5037933113281245E-3</v>
      </c>
      <c r="Y76" s="42">
        <f t="shared" si="157"/>
        <v>1.7648953394531243E-3</v>
      </c>
      <c r="Z76" s="42">
        <f t="shared" si="157"/>
        <v>2.0808678480468742E-3</v>
      </c>
      <c r="AA76" s="42">
        <f t="shared" si="157"/>
        <v>2.6362646613281235E-3</v>
      </c>
      <c r="AB76" s="42">
        <f t="shared" si="157"/>
        <v>3.494722578515623E-3</v>
      </c>
      <c r="AC76" s="42">
        <f t="shared" si="157"/>
        <v>3.9317707318359358E-3</v>
      </c>
      <c r="AD76" s="42">
        <f t="shared" si="157"/>
        <v>4.1438786765624989E-3</v>
      </c>
      <c r="AE76" s="42">
        <f t="shared" si="157"/>
        <v>4.4889539416015601E-3</v>
      </c>
      <c r="AF76" s="42">
        <f t="shared" si="157"/>
        <v>5.1536839517578098E-3</v>
      </c>
      <c r="AG76" s="42">
        <f t="shared" si="157"/>
        <v>5.9251977035156226E-3</v>
      </c>
      <c r="AH76" s="42">
        <f t="shared" si="157"/>
        <v>5.8538054443359362E-3</v>
      </c>
      <c r="AI76" s="42">
        <f t="shared" si="157"/>
        <v>5.6018851171874984E-3</v>
      </c>
      <c r="AJ76" s="42">
        <f t="shared" si="157"/>
        <v>5.6018851171874967E-3</v>
      </c>
      <c r="AK76" s="42">
        <f t="shared" si="157"/>
        <v>5.8538054443359345E-3</v>
      </c>
      <c r="AL76" s="42">
        <f t="shared" si="157"/>
        <v>5.9251977035156235E-3</v>
      </c>
      <c r="AM76" s="42">
        <f t="shared" si="157"/>
        <v>5.1536839517578106E-3</v>
      </c>
      <c r="AN76" s="42">
        <f t="shared" si="157"/>
        <v>4.4889539416015601E-3</v>
      </c>
      <c r="AO76" s="42">
        <f t="shared" si="157"/>
        <v>4.1438786765624989E-3</v>
      </c>
      <c r="AP76" s="42">
        <f t="shared" si="157"/>
        <v>3.9317707318359358E-3</v>
      </c>
      <c r="AQ76" s="42">
        <f t="shared" si="157"/>
        <v>3.494722578515623E-3</v>
      </c>
      <c r="AR76" s="42">
        <f t="shared" si="157"/>
        <v>2.6362646613281243E-3</v>
      </c>
      <c r="AS76" s="42">
        <f t="shared" si="157"/>
        <v>2.0808678480468742E-3</v>
      </c>
      <c r="AT76" s="42">
        <f t="shared" si="157"/>
        <v>1.7648953394531243E-3</v>
      </c>
      <c r="AU76" s="42">
        <f t="shared" si="157"/>
        <v>1.5037933113281245E-3</v>
      </c>
      <c r="AV76" s="42">
        <f t="shared" si="157"/>
        <v>1.1479227855468745E-3</v>
      </c>
      <c r="AW76" s="42">
        <f t="shared" si="157"/>
        <v>7.169001179687497E-4</v>
      </c>
      <c r="AX76" s="42">
        <f t="shared" si="157"/>
        <v>5.0654246835937485E-4</v>
      </c>
      <c r="AY76" s="42">
        <f t="shared" si="157"/>
        <v>3.9027225234374995E-4</v>
      </c>
      <c r="AZ76" s="42">
        <f t="shared" si="157"/>
        <v>2.9075359687499988E-4</v>
      </c>
      <c r="BA76" s="42">
        <f t="shared" si="157"/>
        <v>1.7870896230468746E-4</v>
      </c>
      <c r="BB76" s="42">
        <f t="shared" si="157"/>
        <v>7.8999465234374985E-5</v>
      </c>
      <c r="BC76" s="42">
        <f t="shared" si="157"/>
        <v>4.8737017382812493E-5</v>
      </c>
      <c r="BD76" s="42">
        <f t="shared" si="157"/>
        <v>3.3295586132812498E-5</v>
      </c>
      <c r="BE76" s="42">
        <f t="shared" si="157"/>
        <v>2.0266878515624992E-5</v>
      </c>
      <c r="BF76" s="42">
        <f t="shared" si="157"/>
        <v>7.8815638671874962E-6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t="shared" si="157"/>
        <v>0</v>
      </c>
      <c r="BX76" s="1">
        <f t="shared" si="157"/>
        <v>0</v>
      </c>
      <c r="BY76" s="1">
        <f t="shared" ref="BY76:DI76" si="158">BY71*$L76</f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  <c r="DH76" s="1">
        <f t="shared" si="158"/>
        <v>0</v>
      </c>
      <c r="DI76" s="1">
        <f t="shared" si="158"/>
        <v>0</v>
      </c>
    </row>
    <row r="77" spans="1:113" ht="12.75" customHeight="1" thickBot="1" x14ac:dyDescent="0.25">
      <c r="G77" s="23">
        <f>SUM(L72:L77)</f>
        <v>0.99999999999999989</v>
      </c>
      <c r="H77" s="24"/>
      <c r="I77" s="24"/>
      <c r="J77" s="55">
        <f t="shared" si="147"/>
        <v>0</v>
      </c>
      <c r="K77" s="39">
        <v>0</v>
      </c>
      <c r="L77" s="41">
        <f t="shared" si="28"/>
        <v>0.35</v>
      </c>
      <c r="M77" s="42">
        <f>M71*$L77</f>
        <v>2.7585473535156234E-5</v>
      </c>
      <c r="N77" s="42">
        <f>N71*$L77</f>
        <v>7.0934074804687464E-5</v>
      </c>
      <c r="O77" s="42">
        <f>O71*$L77</f>
        <v>1.1653455146484369E-4</v>
      </c>
      <c r="P77" s="42">
        <f>P71*$L77</f>
        <v>1.7057956083984364E-4</v>
      </c>
      <c r="Q77" s="42">
        <f>Q71*$L77</f>
        <v>2.7649812832031235E-4</v>
      </c>
      <c r="R77" s="42">
        <f t="shared" ref="R77:BX77" si="159">R71*$L77</f>
        <v>6.2548136806640591E-4</v>
      </c>
      <c r="S77" s="42">
        <f t="shared" si="159"/>
        <v>1.0176375890624998E-3</v>
      </c>
      <c r="T77" s="42">
        <f t="shared" si="159"/>
        <v>1.3659528832031243E-3</v>
      </c>
      <c r="U77" s="42">
        <f t="shared" si="159"/>
        <v>1.772898639257812E-3</v>
      </c>
      <c r="V77" s="42">
        <f t="shared" si="159"/>
        <v>2.509150412890624E-3</v>
      </c>
      <c r="W77" s="42">
        <f t="shared" si="159"/>
        <v>4.0177297494140606E-3</v>
      </c>
      <c r="X77" s="42">
        <f t="shared" si="159"/>
        <v>5.263276589648435E-3</v>
      </c>
      <c r="Y77" s="42">
        <f t="shared" si="159"/>
        <v>6.177133688085935E-3</v>
      </c>
      <c r="Z77" s="42">
        <f t="shared" si="159"/>
        <v>7.2830374681640588E-3</v>
      </c>
      <c r="AA77" s="42">
        <f t="shared" si="159"/>
        <v>9.2269263146484305E-3</v>
      </c>
      <c r="AB77" s="42">
        <f t="shared" si="159"/>
        <v>1.2231529024804681E-2</v>
      </c>
      <c r="AC77" s="42">
        <f t="shared" si="159"/>
        <v>1.3761197561425775E-2</v>
      </c>
      <c r="AD77" s="42">
        <f t="shared" si="159"/>
        <v>1.4503575367968743E-2</v>
      </c>
      <c r="AE77" s="42">
        <f t="shared" si="159"/>
        <v>1.5711338795605462E-2</v>
      </c>
      <c r="AF77" s="42">
        <f t="shared" si="159"/>
        <v>1.803789383115233E-2</v>
      </c>
      <c r="AG77" s="42">
        <f t="shared" si="159"/>
        <v>2.0738191962304676E-2</v>
      </c>
      <c r="AH77" s="42">
        <f t="shared" si="159"/>
        <v>2.0488319055175772E-2</v>
      </c>
      <c r="AI77" s="42">
        <f t="shared" si="159"/>
        <v>1.9606597910156242E-2</v>
      </c>
      <c r="AJ77" s="42">
        <f t="shared" si="159"/>
        <v>1.9606597910156238E-2</v>
      </c>
      <c r="AK77" s="42">
        <f t="shared" si="159"/>
        <v>2.0488319055175768E-2</v>
      </c>
      <c r="AL77" s="42">
        <f t="shared" si="159"/>
        <v>2.073819196230468E-2</v>
      </c>
      <c r="AM77" s="42">
        <f t="shared" si="159"/>
        <v>1.8037893831152337E-2</v>
      </c>
      <c r="AN77" s="42">
        <f t="shared" si="159"/>
        <v>1.5711338795605462E-2</v>
      </c>
      <c r="AO77" s="42">
        <f t="shared" si="159"/>
        <v>1.4503575367968743E-2</v>
      </c>
      <c r="AP77" s="42">
        <f t="shared" si="159"/>
        <v>1.3761197561425775E-2</v>
      </c>
      <c r="AQ77" s="42">
        <f t="shared" si="159"/>
        <v>1.2231529024804681E-2</v>
      </c>
      <c r="AR77" s="42">
        <f t="shared" si="159"/>
        <v>9.2269263146484339E-3</v>
      </c>
      <c r="AS77" s="42">
        <f t="shared" si="159"/>
        <v>7.2830374681640588E-3</v>
      </c>
      <c r="AT77" s="42">
        <f t="shared" si="159"/>
        <v>6.177133688085935E-3</v>
      </c>
      <c r="AU77" s="42">
        <f t="shared" si="159"/>
        <v>5.2632765896484359E-3</v>
      </c>
      <c r="AV77" s="42">
        <f t="shared" si="159"/>
        <v>4.0177297494140606E-3</v>
      </c>
      <c r="AW77" s="42">
        <f t="shared" si="159"/>
        <v>2.509150412890624E-3</v>
      </c>
      <c r="AX77" s="42">
        <f t="shared" si="159"/>
        <v>1.7728986392578118E-3</v>
      </c>
      <c r="AY77" s="42">
        <f t="shared" si="159"/>
        <v>1.3659528832031245E-3</v>
      </c>
      <c r="AZ77" s="42">
        <f t="shared" si="159"/>
        <v>1.0176375890624996E-3</v>
      </c>
      <c r="BA77" s="42">
        <f t="shared" si="159"/>
        <v>6.2548136806640602E-4</v>
      </c>
      <c r="BB77" s="42">
        <f t="shared" si="159"/>
        <v>2.7649812832031241E-4</v>
      </c>
      <c r="BC77" s="42">
        <f t="shared" si="159"/>
        <v>1.7057956083984372E-4</v>
      </c>
      <c r="BD77" s="42">
        <f t="shared" si="159"/>
        <v>1.1653455146484373E-4</v>
      </c>
      <c r="BE77" s="42">
        <f t="shared" si="159"/>
        <v>7.0934074804687464E-5</v>
      </c>
      <c r="BF77" s="42">
        <f t="shared" si="159"/>
        <v>2.7585473535156234E-5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t="shared" si="159"/>
        <v>0</v>
      </c>
      <c r="BX77" s="1">
        <f t="shared" si="159"/>
        <v>0</v>
      </c>
      <c r="BY77" s="1">
        <f t="shared" ref="BY77:DI77" si="160">BY71*$L77</f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  <c r="DH77" s="1">
        <f t="shared" si="160"/>
        <v>0</v>
      </c>
      <c r="DI77" s="1">
        <f t="shared" si="160"/>
        <v>0</v>
      </c>
    </row>
    <row r="78" spans="1:113" ht="12.75" customHeight="1" thickBot="1" x14ac:dyDescent="0.25">
      <c r="A78" s="78">
        <f>A71+1</f>
        <v>10</v>
      </c>
      <c r="B78" s="51">
        <f>SQRT(D78)</f>
        <v>6.9641941385920578</v>
      </c>
      <c r="C78" s="13">
        <f>C71+E78</f>
        <v>25</v>
      </c>
      <c r="D78" s="14">
        <f>D71+F78</f>
        <v>48.499999999999972</v>
      </c>
      <c r="E78" s="36">
        <f>SUMPRODUCT(K72:K77,L72:L77)</f>
        <v>2.5</v>
      </c>
      <c r="F78" s="14">
        <f>SUMPRODUCT(J72:J77,L72:L77)-SUMPRODUCT(L72:L77,K72:K77)^2</f>
        <v>4.8499999999999979</v>
      </c>
      <c r="G78" s="25"/>
      <c r="H78" s="26"/>
      <c r="I78" s="26"/>
      <c r="J78" s="27"/>
      <c r="M78" s="40">
        <f>M77</f>
        <v>2.7585473535156234E-5</v>
      </c>
      <c r="N78" s="40">
        <f>N77+M76</f>
        <v>7.8815638671874959E-5</v>
      </c>
      <c r="O78" s="40">
        <f>O77+N76+M75</f>
        <v>1.4074221191406243E-4</v>
      </c>
      <c r="P78" s="40">
        <f>P77+O76+N75+M74</f>
        <v>2.1794936816406236E-4</v>
      </c>
      <c r="Q78" s="40">
        <f>Q77+P76+O75+N74+M73</f>
        <v>3.5989794189453098E-4</v>
      </c>
      <c r="R78" s="40">
        <f t="shared" ref="R78:AR78" si="161">R77+Q76+P75+O74+N73+M72</f>
        <v>7.9334948710937448E-4</v>
      </c>
      <c r="S78" s="40">
        <f t="shared" si="161"/>
        <v>1.3644444536132809E-3</v>
      </c>
      <c r="T78" s="40">
        <f t="shared" si="161"/>
        <v>1.9508322626953117E-3</v>
      </c>
      <c r="U78" s="40">
        <f t="shared" si="161"/>
        <v>2.6474811972656245E-3</v>
      </c>
      <c r="V78" s="40">
        <f t="shared" si="161"/>
        <v>3.8114128964843734E-3</v>
      </c>
      <c r="W78" s="40">
        <f t="shared" si="161"/>
        <v>6.0992721926757792E-3</v>
      </c>
      <c r="X78" s="40">
        <f t="shared" si="161"/>
        <v>8.4308305097656206E-3</v>
      </c>
      <c r="Y78" s="40">
        <f t="shared" si="161"/>
        <v>1.0485833802734369E-2</v>
      </c>
      <c r="Z78" s="40">
        <f t="shared" si="161"/>
        <v>1.2863589613281243E-2</v>
      </c>
      <c r="AA78" s="40">
        <f t="shared" si="161"/>
        <v>1.6599211686523428E-2</v>
      </c>
      <c r="AB78" s="40">
        <f t="shared" si="161"/>
        <v>2.2312198340624988E-2</v>
      </c>
      <c r="AC78" s="40">
        <f t="shared" si="161"/>
        <v>2.6642658323730459E-2</v>
      </c>
      <c r="AD78" s="40">
        <f t="shared" si="161"/>
        <v>2.9758841255859363E-2</v>
      </c>
      <c r="AE78" s="40">
        <f t="shared" si="161"/>
        <v>3.3487766256835916E-2</v>
      </c>
      <c r="AF78" s="40">
        <f t="shared" si="161"/>
        <v>3.9286321370117158E-2</v>
      </c>
      <c r="AG78" s="40">
        <f t="shared" si="161"/>
        <v>4.6371591979785132E-2</v>
      </c>
      <c r="AH78" s="40">
        <f t="shared" si="161"/>
        <v>4.913991194335935E-2</v>
      </c>
      <c r="AI78" s="40">
        <f t="shared" si="161"/>
        <v>4.9992373491699195E-2</v>
      </c>
      <c r="AJ78" s="40">
        <f t="shared" si="161"/>
        <v>5.1963007348632781E-2</v>
      </c>
      <c r="AK78" s="40">
        <f t="shared" si="161"/>
        <v>5.5781140987792938E-2</v>
      </c>
      <c r="AL78" s="40">
        <f t="shared" si="161"/>
        <v>5.8785879930468722E-2</v>
      </c>
      <c r="AM78" s="40">
        <f t="shared" si="161"/>
        <v>5.5781140987792945E-2</v>
      </c>
      <c r="AN78" s="40">
        <f t="shared" si="161"/>
        <v>5.1963007348632795E-2</v>
      </c>
      <c r="AO78" s="40">
        <f t="shared" si="161"/>
        <v>4.9992373491699195E-2</v>
      </c>
      <c r="AP78" s="40">
        <f t="shared" si="161"/>
        <v>4.913991194335935E-2</v>
      </c>
      <c r="AQ78" s="40">
        <f t="shared" si="161"/>
        <v>4.6371591979785132E-2</v>
      </c>
      <c r="AR78" s="40">
        <f t="shared" si="161"/>
        <v>3.9286321370117172E-2</v>
      </c>
      <c r="AS78" s="40">
        <f t="shared" ref="AS78:BX78" si="162">AS77+AR76+AQ75+AP74+AO73+AN72</f>
        <v>3.3487766256835923E-2</v>
      </c>
      <c r="AT78" s="40">
        <f t="shared" si="162"/>
        <v>2.9758841255859363E-2</v>
      </c>
      <c r="AU78" s="40">
        <f t="shared" si="162"/>
        <v>2.6642658323730459E-2</v>
      </c>
      <c r="AV78" s="40">
        <f t="shared" si="162"/>
        <v>2.2312198340624988E-2</v>
      </c>
      <c r="AW78" s="40">
        <f t="shared" si="162"/>
        <v>1.6599211686523431E-2</v>
      </c>
      <c r="AX78" s="40">
        <f t="shared" si="162"/>
        <v>1.2863589613281243E-2</v>
      </c>
      <c r="AY78" s="40">
        <f t="shared" si="162"/>
        <v>1.0485833802734372E-2</v>
      </c>
      <c r="AZ78" s="40">
        <f t="shared" si="162"/>
        <v>8.4308305097656223E-3</v>
      </c>
      <c r="BA78" s="40">
        <f t="shared" si="162"/>
        <v>6.0992721926757783E-3</v>
      </c>
      <c r="BB78" s="40">
        <f t="shared" si="162"/>
        <v>3.8114128964843738E-3</v>
      </c>
      <c r="BC78" s="40">
        <f t="shared" si="162"/>
        <v>2.6474811972656241E-3</v>
      </c>
      <c r="BD78" s="40">
        <f t="shared" si="162"/>
        <v>1.9508322626953117E-3</v>
      </c>
      <c r="BE78" s="40">
        <f t="shared" si="162"/>
        <v>1.3644444536132809E-3</v>
      </c>
      <c r="BF78" s="40">
        <f t="shared" si="162"/>
        <v>7.933494871093747E-4</v>
      </c>
      <c r="BG78" s="40">
        <f t="shared" si="162"/>
        <v>3.5989794189453115E-4</v>
      </c>
      <c r="BH78" s="40">
        <f t="shared" si="162"/>
        <v>2.1794936816406247E-4</v>
      </c>
      <c r="BI78" s="40">
        <f t="shared" si="162"/>
        <v>1.4074221191406246E-4</v>
      </c>
      <c r="BJ78" s="40">
        <f t="shared" si="162"/>
        <v>7.8815638671874959E-5</v>
      </c>
      <c r="BK78" s="40">
        <f t="shared" si="162"/>
        <v>2.7585473535156234E-5</v>
      </c>
      <c r="BL78" s="43">
        <f t="shared" si="162"/>
        <v>0</v>
      </c>
      <c r="BM78" s="43">
        <f t="shared" si="162"/>
        <v>0</v>
      </c>
      <c r="BN78" s="43">
        <f t="shared" si="162"/>
        <v>0</v>
      </c>
      <c r="BO78" s="43">
        <f t="shared" si="162"/>
        <v>0</v>
      </c>
      <c r="BP78" s="43">
        <f t="shared" si="162"/>
        <v>0</v>
      </c>
      <c r="BQ78" s="43">
        <f t="shared" si="162"/>
        <v>0</v>
      </c>
      <c r="BR78" s="43">
        <f t="shared" si="162"/>
        <v>0</v>
      </c>
      <c r="BS78" s="43">
        <f t="shared" si="162"/>
        <v>0</v>
      </c>
      <c r="BT78" s="43">
        <f t="shared" si="162"/>
        <v>0</v>
      </c>
      <c r="BU78" s="43">
        <f t="shared" si="162"/>
        <v>0</v>
      </c>
      <c r="BV78" s="43">
        <f t="shared" si="162"/>
        <v>0</v>
      </c>
      <c r="BW78" s="43">
        <f t="shared" si="162"/>
        <v>0</v>
      </c>
      <c r="BX78" s="43">
        <f t="shared" si="162"/>
        <v>0</v>
      </c>
      <c r="BY78" s="43">
        <f t="shared" ref="BY78:DD78" si="163">BY77+BX76+BW75+BV74+BU73+BT72</f>
        <v>0</v>
      </c>
      <c r="BZ78" s="43">
        <f t="shared" si="163"/>
        <v>0</v>
      </c>
      <c r="CA78" s="43">
        <f t="shared" si="163"/>
        <v>0</v>
      </c>
      <c r="CB78" s="43">
        <f t="shared" si="163"/>
        <v>0</v>
      </c>
      <c r="CC78" s="43">
        <f t="shared" si="163"/>
        <v>0</v>
      </c>
      <c r="CD78" s="43">
        <f t="shared" si="163"/>
        <v>0</v>
      </c>
      <c r="CE78" s="43">
        <f t="shared" si="163"/>
        <v>0</v>
      </c>
      <c r="CF78" s="43">
        <f t="shared" si="163"/>
        <v>0</v>
      </c>
      <c r="CG78" s="43">
        <f t="shared" si="163"/>
        <v>0</v>
      </c>
      <c r="CH78" s="43">
        <f t="shared" si="163"/>
        <v>0</v>
      </c>
      <c r="CI78" s="43">
        <f t="shared" si="163"/>
        <v>0</v>
      </c>
      <c r="CJ78" s="43">
        <f t="shared" si="163"/>
        <v>0</v>
      </c>
      <c r="CK78" s="43">
        <f t="shared" si="163"/>
        <v>0</v>
      </c>
      <c r="CL78" s="43">
        <f t="shared" si="163"/>
        <v>0</v>
      </c>
      <c r="CM78" s="43">
        <f t="shared" si="163"/>
        <v>0</v>
      </c>
      <c r="CN78" s="43">
        <f t="shared" si="163"/>
        <v>0</v>
      </c>
      <c r="CO78" s="43">
        <f t="shared" si="163"/>
        <v>0</v>
      </c>
      <c r="CP78" s="43">
        <f t="shared" si="163"/>
        <v>0</v>
      </c>
      <c r="CQ78" s="43">
        <f t="shared" si="163"/>
        <v>0</v>
      </c>
      <c r="CR78" s="43">
        <f t="shared" si="163"/>
        <v>0</v>
      </c>
      <c r="CS78" s="43">
        <f t="shared" si="163"/>
        <v>0</v>
      </c>
      <c r="CT78" s="43">
        <f t="shared" si="163"/>
        <v>0</v>
      </c>
      <c r="CU78" s="43">
        <f t="shared" si="163"/>
        <v>0</v>
      </c>
      <c r="CV78" s="43">
        <f t="shared" si="163"/>
        <v>0</v>
      </c>
      <c r="CW78" s="43">
        <f t="shared" si="163"/>
        <v>0</v>
      </c>
      <c r="CX78" s="43">
        <f t="shared" si="163"/>
        <v>0</v>
      </c>
      <c r="CY78" s="43">
        <f t="shared" si="163"/>
        <v>0</v>
      </c>
      <c r="CZ78" s="43">
        <f t="shared" si="163"/>
        <v>0</v>
      </c>
      <c r="DA78" s="43">
        <f t="shared" si="163"/>
        <v>0</v>
      </c>
      <c r="DB78" s="43">
        <f t="shared" si="163"/>
        <v>0</v>
      </c>
      <c r="DC78" s="43">
        <f t="shared" si="163"/>
        <v>0</v>
      </c>
      <c r="DD78" s="43">
        <f t="shared" si="163"/>
        <v>0</v>
      </c>
      <c r="DE78" s="43">
        <f>DE77+DD76+DC75+DB74+DA73+CZ72</f>
        <v>0</v>
      </c>
      <c r="DF78" s="43">
        <f>DF77+DE76+DD75+DC74+DB73+DA72</f>
        <v>0</v>
      </c>
      <c r="DG78" s="43">
        <f>DG77+DF76+DE75+DD74+DC73+DB72</f>
        <v>0</v>
      </c>
      <c r="DH78" s="43">
        <f>DH77+DG76+DF75+DE74+DD73+DC72</f>
        <v>0</v>
      </c>
      <c r="DI78" s="43">
        <f>DI77+DH76+DG75+DF74+DE73+DD72</f>
        <v>0</v>
      </c>
    </row>
    <row r="79" spans="1:113" ht="12.75" customHeight="1" x14ac:dyDescent="0.2">
      <c r="B79" s="12"/>
      <c r="C79" s="12"/>
      <c r="D79" s="12"/>
      <c r="E79" s="12"/>
      <c r="F79" s="12"/>
      <c r="G79" s="18"/>
      <c r="H79" s="19"/>
      <c r="I79" s="20"/>
      <c r="J79" s="53">
        <f t="shared" ref="J79:J84" si="164">K79^2</f>
        <v>25</v>
      </c>
      <c r="K79" s="39">
        <v>5</v>
      </c>
      <c r="L79" s="41">
        <f>L72</f>
        <v>0.35</v>
      </c>
      <c r="M79" s="42">
        <f>M78*$L79</f>
        <v>9.6549157373046815E-6</v>
      </c>
      <c r="N79" s="42">
        <f>N78*$L79</f>
        <v>2.7585473535156234E-5</v>
      </c>
      <c r="O79" s="42">
        <f>O78*$L79</f>
        <v>4.9259774169921851E-5</v>
      </c>
      <c r="P79" s="42">
        <f>P78*$L79</f>
        <v>7.6282278857421826E-5</v>
      </c>
      <c r="Q79" s="42">
        <f>Q78*$L79</f>
        <v>1.2596427966308585E-4</v>
      </c>
      <c r="R79" s="42">
        <f t="shared" ref="R79:AR79" si="165">R78*$L79</f>
        <v>2.7767232048828106E-4</v>
      </c>
      <c r="S79" s="42">
        <f t="shared" si="165"/>
        <v>4.7755555876464827E-4</v>
      </c>
      <c r="T79" s="42">
        <f t="shared" si="165"/>
        <v>6.82791291943359E-4</v>
      </c>
      <c r="U79" s="42">
        <f t="shared" si="165"/>
        <v>9.2661841904296855E-4</v>
      </c>
      <c r="V79" s="42">
        <f t="shared" si="165"/>
        <v>1.3339945137695306E-3</v>
      </c>
      <c r="W79" s="42">
        <f t="shared" si="165"/>
        <v>2.1347452674365225E-3</v>
      </c>
      <c r="X79" s="42">
        <f t="shared" si="165"/>
        <v>2.9507906784179672E-3</v>
      </c>
      <c r="Y79" s="42">
        <f t="shared" si="165"/>
        <v>3.6700418309570286E-3</v>
      </c>
      <c r="Z79" s="42">
        <f t="shared" si="165"/>
        <v>4.5022563646484352E-3</v>
      </c>
      <c r="AA79" s="42">
        <f t="shared" si="165"/>
        <v>5.8097240902831989E-3</v>
      </c>
      <c r="AB79" s="42">
        <f t="shared" si="165"/>
        <v>7.8092694192187454E-3</v>
      </c>
      <c r="AC79" s="42">
        <f t="shared" si="165"/>
        <v>9.3249304133056592E-3</v>
      </c>
      <c r="AD79" s="42">
        <f t="shared" si="165"/>
        <v>1.0415594439550776E-2</v>
      </c>
      <c r="AE79" s="42">
        <f t="shared" si="165"/>
        <v>1.172071818989257E-2</v>
      </c>
      <c r="AF79" s="42">
        <f t="shared" si="165"/>
        <v>1.3750212479541004E-2</v>
      </c>
      <c r="AG79" s="42">
        <f t="shared" si="165"/>
        <v>1.6230057192924797E-2</v>
      </c>
      <c r="AH79" s="42">
        <f t="shared" si="165"/>
        <v>1.7198969180175772E-2</v>
      </c>
      <c r="AI79" s="42">
        <f t="shared" si="165"/>
        <v>1.7497330722094716E-2</v>
      </c>
      <c r="AJ79" s="42">
        <f t="shared" si="165"/>
        <v>1.8187052572021471E-2</v>
      </c>
      <c r="AK79" s="42">
        <f t="shared" si="165"/>
        <v>1.9523399345727527E-2</v>
      </c>
      <c r="AL79" s="42">
        <f t="shared" si="165"/>
        <v>2.057505797566405E-2</v>
      </c>
      <c r="AM79" s="42">
        <f t="shared" si="165"/>
        <v>1.952339934572753E-2</v>
      </c>
      <c r="AN79" s="42">
        <f t="shared" si="165"/>
        <v>1.8187052572021477E-2</v>
      </c>
      <c r="AO79" s="42">
        <f t="shared" si="165"/>
        <v>1.7497330722094716E-2</v>
      </c>
      <c r="AP79" s="42">
        <f t="shared" si="165"/>
        <v>1.7198969180175772E-2</v>
      </c>
      <c r="AQ79" s="42">
        <f t="shared" si="165"/>
        <v>1.6230057192924797E-2</v>
      </c>
      <c r="AR79" s="42">
        <f t="shared" si="165"/>
        <v>1.3750212479541009E-2</v>
      </c>
      <c r="AS79" s="42">
        <f t="shared" ref="AS79:BX79" si="166">AS78*$L79</f>
        <v>1.1720718189892572E-2</v>
      </c>
      <c r="AT79" s="42">
        <f t="shared" si="166"/>
        <v>1.0415594439550776E-2</v>
      </c>
      <c r="AU79" s="42">
        <f t="shared" si="166"/>
        <v>9.3249304133056592E-3</v>
      </c>
      <c r="AV79" s="42">
        <f t="shared" si="166"/>
        <v>7.8092694192187454E-3</v>
      </c>
      <c r="AW79" s="42">
        <f t="shared" si="166"/>
        <v>5.8097240902832007E-3</v>
      </c>
      <c r="AX79" s="42">
        <f t="shared" si="166"/>
        <v>4.5022563646484352E-3</v>
      </c>
      <c r="AY79" s="42">
        <f t="shared" si="166"/>
        <v>3.6700418309570299E-3</v>
      </c>
      <c r="AZ79" s="42">
        <f t="shared" si="166"/>
        <v>2.9507906784179676E-3</v>
      </c>
      <c r="BA79" s="42">
        <f t="shared" si="166"/>
        <v>2.1347452674365221E-3</v>
      </c>
      <c r="BB79" s="42">
        <f t="shared" si="166"/>
        <v>1.3339945137695308E-3</v>
      </c>
      <c r="BC79" s="42">
        <f t="shared" si="166"/>
        <v>9.2661841904296833E-4</v>
      </c>
      <c r="BD79" s="42">
        <f t="shared" si="166"/>
        <v>6.82791291943359E-4</v>
      </c>
      <c r="BE79" s="42">
        <f t="shared" si="166"/>
        <v>4.7755555876464827E-4</v>
      </c>
      <c r="BF79" s="42">
        <f t="shared" si="166"/>
        <v>2.7767232048828112E-4</v>
      </c>
      <c r="BG79" s="42">
        <f t="shared" si="166"/>
        <v>1.259642796630859E-4</v>
      </c>
      <c r="BH79" s="42">
        <f t="shared" si="166"/>
        <v>7.6282278857421853E-5</v>
      </c>
      <c r="BI79" s="42">
        <f t="shared" si="166"/>
        <v>4.9259774169921858E-5</v>
      </c>
      <c r="BJ79" s="42">
        <f t="shared" si="166"/>
        <v>2.7585473535156234E-5</v>
      </c>
      <c r="BK79" s="42">
        <f t="shared" si="166"/>
        <v>9.6549157373046815E-6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t="shared" si="166"/>
        <v>0</v>
      </c>
      <c r="BX79" s="1">
        <f t="shared" si="166"/>
        <v>0</v>
      </c>
      <c r="BY79" s="1">
        <f t="shared" ref="BY79:DD79" si="167">BY78*$L79</f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 t="shared" si="167"/>
        <v>0</v>
      </c>
      <c r="DD79" s="1">
        <f t="shared" si="167"/>
        <v>0</v>
      </c>
      <c r="DE79" s="1">
        <f>DE78*$L79</f>
        <v>0</v>
      </c>
      <c r="DF79" s="1">
        <f>DF78*$L79</f>
        <v>0</v>
      </c>
      <c r="DG79" s="1">
        <f>DG78*$L79</f>
        <v>0</v>
      </c>
      <c r="DH79" s="1">
        <f>DH78*$L79</f>
        <v>0</v>
      </c>
      <c r="DI79" s="1">
        <f>DI78*$L79</f>
        <v>0</v>
      </c>
    </row>
    <row r="80" spans="1:113" ht="12.75" customHeight="1" x14ac:dyDescent="0.2">
      <c r="G80" s="21"/>
      <c r="I80" s="22"/>
      <c r="J80" s="54">
        <f t="shared" si="164"/>
        <v>16</v>
      </c>
      <c r="K80" s="39">
        <v>4</v>
      </c>
      <c r="L80" s="41">
        <f t="shared" si="28"/>
        <v>0.1</v>
      </c>
      <c r="M80" s="42">
        <f>M78*$L80</f>
        <v>2.7585473535156238E-6</v>
      </c>
      <c r="N80" s="42">
        <f>N78*$L80</f>
        <v>7.8815638671874962E-6</v>
      </c>
      <c r="O80" s="42">
        <f>O78*$L80</f>
        <v>1.4074221191406243E-5</v>
      </c>
      <c r="P80" s="42">
        <f>P78*$L80</f>
        <v>2.1794936816406237E-5</v>
      </c>
      <c r="Q80" s="42">
        <f>Q78*$L80</f>
        <v>3.5989794189453097E-5</v>
      </c>
      <c r="R80" s="42">
        <f t="shared" ref="R80:BX80" si="168">R78*$L80</f>
        <v>7.9334948710937456E-5</v>
      </c>
      <c r="S80" s="42">
        <f t="shared" si="168"/>
        <v>1.3644444536132808E-4</v>
      </c>
      <c r="T80" s="42">
        <f t="shared" si="168"/>
        <v>1.9508322626953119E-4</v>
      </c>
      <c r="U80" s="42">
        <f t="shared" si="168"/>
        <v>2.6474811972656247E-4</v>
      </c>
      <c r="V80" s="42">
        <f t="shared" si="168"/>
        <v>3.8114128964843738E-4</v>
      </c>
      <c r="W80" s="42">
        <f t="shared" si="168"/>
        <v>6.0992721926757796E-4</v>
      </c>
      <c r="X80" s="42">
        <f t="shared" si="168"/>
        <v>8.4308305097656206E-4</v>
      </c>
      <c r="Y80" s="42">
        <f t="shared" si="168"/>
        <v>1.0485833802734369E-3</v>
      </c>
      <c r="Z80" s="42">
        <f t="shared" si="168"/>
        <v>1.2863589613281243E-3</v>
      </c>
      <c r="AA80" s="42">
        <f t="shared" si="168"/>
        <v>1.6599211686523429E-3</v>
      </c>
      <c r="AB80" s="42">
        <f t="shared" si="168"/>
        <v>2.2312198340624988E-3</v>
      </c>
      <c r="AC80" s="42">
        <f t="shared" si="168"/>
        <v>2.6642658323730462E-3</v>
      </c>
      <c r="AD80" s="42">
        <f t="shared" si="168"/>
        <v>2.9758841255859364E-3</v>
      </c>
      <c r="AE80" s="42">
        <f t="shared" si="168"/>
        <v>3.3487766256835917E-3</v>
      </c>
      <c r="AF80" s="42">
        <f t="shared" si="168"/>
        <v>3.9286321370117158E-3</v>
      </c>
      <c r="AG80" s="42">
        <f t="shared" si="168"/>
        <v>4.637159197978513E-3</v>
      </c>
      <c r="AH80" s="42">
        <f t="shared" si="168"/>
        <v>4.9139911943359357E-3</v>
      </c>
      <c r="AI80" s="42">
        <f t="shared" si="168"/>
        <v>4.9992373491699197E-3</v>
      </c>
      <c r="AJ80" s="42">
        <f t="shared" si="168"/>
        <v>5.1963007348632788E-3</v>
      </c>
      <c r="AK80" s="42">
        <f t="shared" si="168"/>
        <v>5.5781140987792941E-3</v>
      </c>
      <c r="AL80" s="42">
        <f t="shared" si="168"/>
        <v>5.8785879930468724E-3</v>
      </c>
      <c r="AM80" s="42">
        <f t="shared" si="168"/>
        <v>5.578114098779295E-3</v>
      </c>
      <c r="AN80" s="42">
        <f t="shared" si="168"/>
        <v>5.1963007348632797E-3</v>
      </c>
      <c r="AO80" s="42">
        <f t="shared" si="168"/>
        <v>4.9992373491699197E-3</v>
      </c>
      <c r="AP80" s="42">
        <f t="shared" si="168"/>
        <v>4.9139911943359357E-3</v>
      </c>
      <c r="AQ80" s="42">
        <f t="shared" si="168"/>
        <v>4.637159197978513E-3</v>
      </c>
      <c r="AR80" s="42">
        <f t="shared" si="168"/>
        <v>3.9286321370117176E-3</v>
      </c>
      <c r="AS80" s="42">
        <f t="shared" si="168"/>
        <v>3.3487766256835925E-3</v>
      </c>
      <c r="AT80" s="42">
        <f t="shared" si="168"/>
        <v>2.9758841255859364E-3</v>
      </c>
      <c r="AU80" s="42">
        <f t="shared" si="168"/>
        <v>2.6642658323730462E-3</v>
      </c>
      <c r="AV80" s="42">
        <f t="shared" si="168"/>
        <v>2.2312198340624988E-3</v>
      </c>
      <c r="AW80" s="42">
        <f t="shared" si="168"/>
        <v>1.6599211686523431E-3</v>
      </c>
      <c r="AX80" s="42">
        <f t="shared" si="168"/>
        <v>1.2863589613281243E-3</v>
      </c>
      <c r="AY80" s="42">
        <f t="shared" si="168"/>
        <v>1.0485833802734372E-3</v>
      </c>
      <c r="AZ80" s="42">
        <f t="shared" si="168"/>
        <v>8.4308305097656228E-4</v>
      </c>
      <c r="BA80" s="42">
        <f t="shared" si="168"/>
        <v>6.0992721926757785E-4</v>
      </c>
      <c r="BB80" s="42">
        <f t="shared" si="168"/>
        <v>3.8114128964843738E-4</v>
      </c>
      <c r="BC80" s="42">
        <f t="shared" si="168"/>
        <v>2.6474811972656241E-4</v>
      </c>
      <c r="BD80" s="42">
        <f t="shared" si="168"/>
        <v>1.9508322626953119E-4</v>
      </c>
      <c r="BE80" s="42">
        <f t="shared" si="168"/>
        <v>1.3644444536132808E-4</v>
      </c>
      <c r="BF80" s="42">
        <f t="shared" si="168"/>
        <v>7.933494871093747E-5</v>
      </c>
      <c r="BG80" s="42">
        <f t="shared" si="168"/>
        <v>3.5989794189453117E-5</v>
      </c>
      <c r="BH80" s="42">
        <f t="shared" si="168"/>
        <v>2.1794936816406247E-5</v>
      </c>
      <c r="BI80" s="42">
        <f t="shared" si="168"/>
        <v>1.4074221191406246E-5</v>
      </c>
      <c r="BJ80" s="42">
        <f t="shared" si="168"/>
        <v>7.8815638671874962E-6</v>
      </c>
      <c r="BK80" s="42">
        <f t="shared" si="168"/>
        <v>2.7585473535156238E-6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t="shared" si="168"/>
        <v>0</v>
      </c>
      <c r="BX80" s="1">
        <f t="shared" si="168"/>
        <v>0</v>
      </c>
      <c r="BY80" s="1">
        <f t="shared" ref="BY80:DI80" si="169">BY78*$L80</f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  <c r="DH80" s="1">
        <f t="shared" si="169"/>
        <v>0</v>
      </c>
      <c r="DI80" s="1">
        <f t="shared" si="169"/>
        <v>0</v>
      </c>
    </row>
    <row r="81" spans="1:113" ht="12.75" customHeight="1" x14ac:dyDescent="0.2">
      <c r="G81" s="21"/>
      <c r="I81" s="22"/>
      <c r="J81" s="54">
        <f t="shared" si="164"/>
        <v>9</v>
      </c>
      <c r="K81" s="39">
        <v>3</v>
      </c>
      <c r="L81" s="41">
        <f t="shared" si="28"/>
        <v>0.05</v>
      </c>
      <c r="M81" s="42">
        <f>M78*$L81</f>
        <v>1.3792736767578119E-6</v>
      </c>
      <c r="N81" s="42">
        <f>N78*$L81</f>
        <v>3.9407819335937481E-6</v>
      </c>
      <c r="O81" s="42">
        <f>O78*$L81</f>
        <v>7.0371105957031216E-6</v>
      </c>
      <c r="P81" s="42">
        <f>P78*$L81</f>
        <v>1.0897468408203119E-5</v>
      </c>
      <c r="Q81" s="42">
        <f>Q78*$L81</f>
        <v>1.7994897094726549E-5</v>
      </c>
      <c r="R81" s="42">
        <f t="shared" ref="R81:BX81" si="170">R78*$L81</f>
        <v>3.9667474355468728E-5</v>
      </c>
      <c r="S81" s="42">
        <f t="shared" si="170"/>
        <v>6.8222222680664041E-5</v>
      </c>
      <c r="T81" s="42">
        <f t="shared" si="170"/>
        <v>9.7541613134765595E-5</v>
      </c>
      <c r="U81" s="42">
        <f t="shared" si="170"/>
        <v>1.3237405986328123E-4</v>
      </c>
      <c r="V81" s="42">
        <f t="shared" si="170"/>
        <v>1.9057064482421869E-4</v>
      </c>
      <c r="W81" s="42">
        <f t="shared" si="170"/>
        <v>3.0496360963378898E-4</v>
      </c>
      <c r="X81" s="42">
        <f t="shared" si="170"/>
        <v>4.2154152548828103E-4</v>
      </c>
      <c r="Y81" s="42">
        <f t="shared" si="170"/>
        <v>5.2429169013671847E-4</v>
      </c>
      <c r="Z81" s="42">
        <f t="shared" si="170"/>
        <v>6.4317948066406217E-4</v>
      </c>
      <c r="AA81" s="42">
        <f t="shared" si="170"/>
        <v>8.2996058432617146E-4</v>
      </c>
      <c r="AB81" s="42">
        <f t="shared" si="170"/>
        <v>1.1156099170312494E-3</v>
      </c>
      <c r="AC81" s="42">
        <f t="shared" si="170"/>
        <v>1.3321329161865231E-3</v>
      </c>
      <c r="AD81" s="42">
        <f t="shared" si="170"/>
        <v>1.4879420627929682E-3</v>
      </c>
      <c r="AE81" s="42">
        <f t="shared" si="170"/>
        <v>1.6743883128417958E-3</v>
      </c>
      <c r="AF81" s="42">
        <f t="shared" si="170"/>
        <v>1.9643160685058579E-3</v>
      </c>
      <c r="AG81" s="42">
        <f t="shared" si="170"/>
        <v>2.3185795989892565E-3</v>
      </c>
      <c r="AH81" s="42">
        <f t="shared" si="170"/>
        <v>2.4569955971679679E-3</v>
      </c>
      <c r="AI81" s="42">
        <f t="shared" si="170"/>
        <v>2.4996186745849598E-3</v>
      </c>
      <c r="AJ81" s="42">
        <f t="shared" si="170"/>
        <v>2.5981503674316394E-3</v>
      </c>
      <c r="AK81" s="42">
        <f t="shared" si="170"/>
        <v>2.7890570493896471E-3</v>
      </c>
      <c r="AL81" s="42">
        <f t="shared" si="170"/>
        <v>2.9392939965234362E-3</v>
      </c>
      <c r="AM81" s="42">
        <f t="shared" si="170"/>
        <v>2.7890570493896475E-3</v>
      </c>
      <c r="AN81" s="42">
        <f t="shared" si="170"/>
        <v>2.5981503674316398E-3</v>
      </c>
      <c r="AO81" s="42">
        <f t="shared" si="170"/>
        <v>2.4996186745849598E-3</v>
      </c>
      <c r="AP81" s="42">
        <f t="shared" si="170"/>
        <v>2.4569955971679679E-3</v>
      </c>
      <c r="AQ81" s="42">
        <f t="shared" si="170"/>
        <v>2.3185795989892565E-3</v>
      </c>
      <c r="AR81" s="42">
        <f t="shared" si="170"/>
        <v>1.9643160685058588E-3</v>
      </c>
      <c r="AS81" s="42">
        <f t="shared" si="170"/>
        <v>1.6743883128417963E-3</v>
      </c>
      <c r="AT81" s="42">
        <f t="shared" si="170"/>
        <v>1.4879420627929682E-3</v>
      </c>
      <c r="AU81" s="42">
        <f t="shared" si="170"/>
        <v>1.3321329161865231E-3</v>
      </c>
      <c r="AV81" s="42">
        <f t="shared" si="170"/>
        <v>1.1156099170312494E-3</v>
      </c>
      <c r="AW81" s="42">
        <f t="shared" si="170"/>
        <v>8.2996058432617157E-4</v>
      </c>
      <c r="AX81" s="42">
        <f t="shared" si="170"/>
        <v>6.4317948066406217E-4</v>
      </c>
      <c r="AY81" s="42">
        <f t="shared" si="170"/>
        <v>5.2429169013671858E-4</v>
      </c>
      <c r="AZ81" s="42">
        <f t="shared" si="170"/>
        <v>4.2154152548828114E-4</v>
      </c>
      <c r="BA81" s="42">
        <f t="shared" si="170"/>
        <v>3.0496360963378893E-4</v>
      </c>
      <c r="BB81" s="42">
        <f t="shared" si="170"/>
        <v>1.9057064482421869E-4</v>
      </c>
      <c r="BC81" s="42">
        <f t="shared" si="170"/>
        <v>1.3237405986328121E-4</v>
      </c>
      <c r="BD81" s="42">
        <f t="shared" si="170"/>
        <v>9.7541613134765595E-5</v>
      </c>
      <c r="BE81" s="42">
        <f t="shared" si="170"/>
        <v>6.8222222680664041E-5</v>
      </c>
      <c r="BF81" s="42">
        <f t="shared" si="170"/>
        <v>3.9667474355468735E-5</v>
      </c>
      <c r="BG81" s="42">
        <f t="shared" si="170"/>
        <v>1.7994897094726559E-5</v>
      </c>
      <c r="BH81" s="42">
        <f t="shared" si="170"/>
        <v>1.0897468408203124E-5</v>
      </c>
      <c r="BI81" s="42">
        <f t="shared" si="170"/>
        <v>7.0371105957031232E-6</v>
      </c>
      <c r="BJ81" s="42">
        <f t="shared" si="170"/>
        <v>3.9407819335937481E-6</v>
      </c>
      <c r="BK81" s="42">
        <f t="shared" si="170"/>
        <v>1.3792736767578119E-6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t="shared" si="170"/>
        <v>0</v>
      </c>
      <c r="BX81" s="1">
        <f t="shared" si="170"/>
        <v>0</v>
      </c>
      <c r="BY81" s="1">
        <f t="shared" ref="BY81:DI81" si="171">BY78*$L81</f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  <c r="DH81" s="1">
        <f t="shared" si="171"/>
        <v>0</v>
      </c>
      <c r="DI81" s="1">
        <f t="shared" si="171"/>
        <v>0</v>
      </c>
    </row>
    <row r="82" spans="1:113" ht="12.75" customHeight="1" x14ac:dyDescent="0.2">
      <c r="G82" s="21"/>
      <c r="I82" s="22"/>
      <c r="J82" s="54">
        <f t="shared" si="164"/>
        <v>4</v>
      </c>
      <c r="K82" s="39">
        <v>2</v>
      </c>
      <c r="L82" s="41">
        <f t="shared" si="28"/>
        <v>0.05</v>
      </c>
      <c r="M82" s="42">
        <f>M78*$L82</f>
        <v>1.3792736767578119E-6</v>
      </c>
      <c r="N82" s="42">
        <f>N78*$L82</f>
        <v>3.9407819335937481E-6</v>
      </c>
      <c r="O82" s="42">
        <f>O78*$L82</f>
        <v>7.0371105957031216E-6</v>
      </c>
      <c r="P82" s="42">
        <f>P78*$L82</f>
        <v>1.0897468408203119E-5</v>
      </c>
      <c r="Q82" s="42">
        <f>Q78*$L82</f>
        <v>1.7994897094726549E-5</v>
      </c>
      <c r="R82" s="42">
        <f t="shared" ref="R82:BX82" si="172">R78*$L82</f>
        <v>3.9667474355468728E-5</v>
      </c>
      <c r="S82" s="42">
        <f t="shared" si="172"/>
        <v>6.8222222680664041E-5</v>
      </c>
      <c r="T82" s="42">
        <f t="shared" si="172"/>
        <v>9.7541613134765595E-5</v>
      </c>
      <c r="U82" s="42">
        <f t="shared" si="172"/>
        <v>1.3237405986328123E-4</v>
      </c>
      <c r="V82" s="42">
        <f t="shared" si="172"/>
        <v>1.9057064482421869E-4</v>
      </c>
      <c r="W82" s="42">
        <f t="shared" si="172"/>
        <v>3.0496360963378898E-4</v>
      </c>
      <c r="X82" s="42">
        <f t="shared" si="172"/>
        <v>4.2154152548828103E-4</v>
      </c>
      <c r="Y82" s="42">
        <f t="shared" si="172"/>
        <v>5.2429169013671847E-4</v>
      </c>
      <c r="Z82" s="42">
        <f t="shared" si="172"/>
        <v>6.4317948066406217E-4</v>
      </c>
      <c r="AA82" s="42">
        <f t="shared" si="172"/>
        <v>8.2996058432617146E-4</v>
      </c>
      <c r="AB82" s="42">
        <f t="shared" si="172"/>
        <v>1.1156099170312494E-3</v>
      </c>
      <c r="AC82" s="42">
        <f t="shared" si="172"/>
        <v>1.3321329161865231E-3</v>
      </c>
      <c r="AD82" s="42">
        <f t="shared" si="172"/>
        <v>1.4879420627929682E-3</v>
      </c>
      <c r="AE82" s="42">
        <f t="shared" si="172"/>
        <v>1.6743883128417958E-3</v>
      </c>
      <c r="AF82" s="42">
        <f t="shared" si="172"/>
        <v>1.9643160685058579E-3</v>
      </c>
      <c r="AG82" s="42">
        <f t="shared" si="172"/>
        <v>2.3185795989892565E-3</v>
      </c>
      <c r="AH82" s="42">
        <f t="shared" si="172"/>
        <v>2.4569955971679679E-3</v>
      </c>
      <c r="AI82" s="42">
        <f t="shared" si="172"/>
        <v>2.4996186745849598E-3</v>
      </c>
      <c r="AJ82" s="42">
        <f t="shared" si="172"/>
        <v>2.5981503674316394E-3</v>
      </c>
      <c r="AK82" s="42">
        <f t="shared" si="172"/>
        <v>2.7890570493896471E-3</v>
      </c>
      <c r="AL82" s="42">
        <f t="shared" si="172"/>
        <v>2.9392939965234362E-3</v>
      </c>
      <c r="AM82" s="42">
        <f t="shared" si="172"/>
        <v>2.7890570493896475E-3</v>
      </c>
      <c r="AN82" s="42">
        <f t="shared" si="172"/>
        <v>2.5981503674316398E-3</v>
      </c>
      <c r="AO82" s="42">
        <f t="shared" si="172"/>
        <v>2.4996186745849598E-3</v>
      </c>
      <c r="AP82" s="42">
        <f t="shared" si="172"/>
        <v>2.4569955971679679E-3</v>
      </c>
      <c r="AQ82" s="42">
        <f t="shared" si="172"/>
        <v>2.3185795989892565E-3</v>
      </c>
      <c r="AR82" s="42">
        <f t="shared" si="172"/>
        <v>1.9643160685058588E-3</v>
      </c>
      <c r="AS82" s="42">
        <f t="shared" si="172"/>
        <v>1.6743883128417963E-3</v>
      </c>
      <c r="AT82" s="42">
        <f t="shared" si="172"/>
        <v>1.4879420627929682E-3</v>
      </c>
      <c r="AU82" s="42">
        <f t="shared" si="172"/>
        <v>1.3321329161865231E-3</v>
      </c>
      <c r="AV82" s="42">
        <f t="shared" si="172"/>
        <v>1.1156099170312494E-3</v>
      </c>
      <c r="AW82" s="42">
        <f t="shared" si="172"/>
        <v>8.2996058432617157E-4</v>
      </c>
      <c r="AX82" s="42">
        <f t="shared" si="172"/>
        <v>6.4317948066406217E-4</v>
      </c>
      <c r="AY82" s="42">
        <f t="shared" si="172"/>
        <v>5.2429169013671858E-4</v>
      </c>
      <c r="AZ82" s="42">
        <f t="shared" si="172"/>
        <v>4.2154152548828114E-4</v>
      </c>
      <c r="BA82" s="42">
        <f t="shared" si="172"/>
        <v>3.0496360963378893E-4</v>
      </c>
      <c r="BB82" s="42">
        <f t="shared" si="172"/>
        <v>1.9057064482421869E-4</v>
      </c>
      <c r="BC82" s="42">
        <f t="shared" si="172"/>
        <v>1.3237405986328121E-4</v>
      </c>
      <c r="BD82" s="42">
        <f t="shared" si="172"/>
        <v>9.7541613134765595E-5</v>
      </c>
      <c r="BE82" s="42">
        <f t="shared" si="172"/>
        <v>6.8222222680664041E-5</v>
      </c>
      <c r="BF82" s="42">
        <f t="shared" si="172"/>
        <v>3.9667474355468735E-5</v>
      </c>
      <c r="BG82" s="42">
        <f t="shared" si="172"/>
        <v>1.7994897094726559E-5</v>
      </c>
      <c r="BH82" s="42">
        <f t="shared" si="172"/>
        <v>1.0897468408203124E-5</v>
      </c>
      <c r="BI82" s="42">
        <f t="shared" si="172"/>
        <v>7.0371105957031232E-6</v>
      </c>
      <c r="BJ82" s="42">
        <f t="shared" si="172"/>
        <v>3.9407819335937481E-6</v>
      </c>
      <c r="BK82" s="42">
        <f t="shared" si="172"/>
        <v>1.3792736767578119E-6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t="shared" si="172"/>
        <v>0</v>
      </c>
      <c r="BX82" s="1">
        <f t="shared" si="172"/>
        <v>0</v>
      </c>
      <c r="BY82" s="1">
        <f t="shared" ref="BY82:DI82" si="173">BY78*$L82</f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  <c r="DH82" s="1">
        <f t="shared" si="173"/>
        <v>0</v>
      </c>
      <c r="DI82" s="1">
        <f t="shared" si="173"/>
        <v>0</v>
      </c>
    </row>
    <row r="83" spans="1:113" ht="12.75" customHeight="1" x14ac:dyDescent="0.2">
      <c r="G83" s="21"/>
      <c r="I83" s="22"/>
      <c r="J83" s="54">
        <f t="shared" si="164"/>
        <v>1</v>
      </c>
      <c r="K83" s="39">
        <v>1</v>
      </c>
      <c r="L83" s="41">
        <f t="shared" si="28"/>
        <v>0.1</v>
      </c>
      <c r="M83" s="42">
        <f>M78*$L83</f>
        <v>2.7585473535156238E-6</v>
      </c>
      <c r="N83" s="42">
        <f>N78*$L83</f>
        <v>7.8815638671874962E-6</v>
      </c>
      <c r="O83" s="42">
        <f>O78*$L83</f>
        <v>1.4074221191406243E-5</v>
      </c>
      <c r="P83" s="42">
        <f>P78*$L83</f>
        <v>2.1794936816406237E-5</v>
      </c>
      <c r="Q83" s="42">
        <f>Q78*$L83</f>
        <v>3.5989794189453097E-5</v>
      </c>
      <c r="R83" s="42">
        <f t="shared" ref="R83:BX83" si="174">R78*$L83</f>
        <v>7.9334948710937456E-5</v>
      </c>
      <c r="S83" s="42">
        <f t="shared" si="174"/>
        <v>1.3644444536132808E-4</v>
      </c>
      <c r="T83" s="42">
        <f t="shared" si="174"/>
        <v>1.9508322626953119E-4</v>
      </c>
      <c r="U83" s="42">
        <f t="shared" si="174"/>
        <v>2.6474811972656247E-4</v>
      </c>
      <c r="V83" s="42">
        <f t="shared" si="174"/>
        <v>3.8114128964843738E-4</v>
      </c>
      <c r="W83" s="42">
        <f t="shared" si="174"/>
        <v>6.0992721926757796E-4</v>
      </c>
      <c r="X83" s="42">
        <f t="shared" si="174"/>
        <v>8.4308305097656206E-4</v>
      </c>
      <c r="Y83" s="42">
        <f t="shared" si="174"/>
        <v>1.0485833802734369E-3</v>
      </c>
      <c r="Z83" s="42">
        <f t="shared" si="174"/>
        <v>1.2863589613281243E-3</v>
      </c>
      <c r="AA83" s="42">
        <f t="shared" si="174"/>
        <v>1.6599211686523429E-3</v>
      </c>
      <c r="AB83" s="42">
        <f t="shared" si="174"/>
        <v>2.2312198340624988E-3</v>
      </c>
      <c r="AC83" s="42">
        <f t="shared" si="174"/>
        <v>2.6642658323730462E-3</v>
      </c>
      <c r="AD83" s="42">
        <f t="shared" si="174"/>
        <v>2.9758841255859364E-3</v>
      </c>
      <c r="AE83" s="42">
        <f t="shared" si="174"/>
        <v>3.3487766256835917E-3</v>
      </c>
      <c r="AF83" s="42">
        <f t="shared" si="174"/>
        <v>3.9286321370117158E-3</v>
      </c>
      <c r="AG83" s="42">
        <f t="shared" si="174"/>
        <v>4.637159197978513E-3</v>
      </c>
      <c r="AH83" s="42">
        <f t="shared" si="174"/>
        <v>4.9139911943359357E-3</v>
      </c>
      <c r="AI83" s="42">
        <f t="shared" si="174"/>
        <v>4.9992373491699197E-3</v>
      </c>
      <c r="AJ83" s="42">
        <f t="shared" si="174"/>
        <v>5.1963007348632788E-3</v>
      </c>
      <c r="AK83" s="42">
        <f t="shared" si="174"/>
        <v>5.5781140987792941E-3</v>
      </c>
      <c r="AL83" s="42">
        <f t="shared" si="174"/>
        <v>5.8785879930468724E-3</v>
      </c>
      <c r="AM83" s="42">
        <f t="shared" si="174"/>
        <v>5.578114098779295E-3</v>
      </c>
      <c r="AN83" s="42">
        <f t="shared" si="174"/>
        <v>5.1963007348632797E-3</v>
      </c>
      <c r="AO83" s="42">
        <f t="shared" si="174"/>
        <v>4.9992373491699197E-3</v>
      </c>
      <c r="AP83" s="42">
        <f t="shared" si="174"/>
        <v>4.9139911943359357E-3</v>
      </c>
      <c r="AQ83" s="42">
        <f t="shared" si="174"/>
        <v>4.637159197978513E-3</v>
      </c>
      <c r="AR83" s="42">
        <f t="shared" si="174"/>
        <v>3.9286321370117176E-3</v>
      </c>
      <c r="AS83" s="42">
        <f t="shared" si="174"/>
        <v>3.3487766256835925E-3</v>
      </c>
      <c r="AT83" s="42">
        <f t="shared" si="174"/>
        <v>2.9758841255859364E-3</v>
      </c>
      <c r="AU83" s="42">
        <f t="shared" si="174"/>
        <v>2.6642658323730462E-3</v>
      </c>
      <c r="AV83" s="42">
        <f t="shared" si="174"/>
        <v>2.2312198340624988E-3</v>
      </c>
      <c r="AW83" s="42">
        <f t="shared" si="174"/>
        <v>1.6599211686523431E-3</v>
      </c>
      <c r="AX83" s="42">
        <f t="shared" si="174"/>
        <v>1.2863589613281243E-3</v>
      </c>
      <c r="AY83" s="42">
        <f t="shared" si="174"/>
        <v>1.0485833802734372E-3</v>
      </c>
      <c r="AZ83" s="42">
        <f t="shared" si="174"/>
        <v>8.4308305097656228E-4</v>
      </c>
      <c r="BA83" s="42">
        <f t="shared" si="174"/>
        <v>6.0992721926757785E-4</v>
      </c>
      <c r="BB83" s="42">
        <f t="shared" si="174"/>
        <v>3.8114128964843738E-4</v>
      </c>
      <c r="BC83" s="42">
        <f t="shared" si="174"/>
        <v>2.6474811972656241E-4</v>
      </c>
      <c r="BD83" s="42">
        <f t="shared" si="174"/>
        <v>1.9508322626953119E-4</v>
      </c>
      <c r="BE83" s="42">
        <f t="shared" si="174"/>
        <v>1.3644444536132808E-4</v>
      </c>
      <c r="BF83" s="42">
        <f t="shared" si="174"/>
        <v>7.933494871093747E-5</v>
      </c>
      <c r="BG83" s="42">
        <f t="shared" si="174"/>
        <v>3.5989794189453117E-5</v>
      </c>
      <c r="BH83" s="42">
        <f t="shared" si="174"/>
        <v>2.1794936816406247E-5</v>
      </c>
      <c r="BI83" s="42">
        <f t="shared" si="174"/>
        <v>1.4074221191406246E-5</v>
      </c>
      <c r="BJ83" s="42">
        <f t="shared" si="174"/>
        <v>7.8815638671874962E-6</v>
      </c>
      <c r="BK83" s="42">
        <f t="shared" si="174"/>
        <v>2.7585473535156238E-6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t="shared" si="174"/>
        <v>0</v>
      </c>
      <c r="BX83" s="1">
        <f t="shared" si="174"/>
        <v>0</v>
      </c>
      <c r="BY83" s="1">
        <f t="shared" ref="BY83:DI83" si="175">BY78*$L83</f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  <c r="DH83" s="1">
        <f t="shared" si="175"/>
        <v>0</v>
      </c>
      <c r="DI83" s="1">
        <f t="shared" si="175"/>
        <v>0</v>
      </c>
    </row>
    <row r="84" spans="1:113" ht="12.75" customHeight="1" thickBot="1" x14ac:dyDescent="0.25">
      <c r="G84" s="23">
        <f>SUM(L79:L84)</f>
        <v>0.99999999999999989</v>
      </c>
      <c r="H84" s="24"/>
      <c r="I84" s="24"/>
      <c r="J84" s="55">
        <f t="shared" si="164"/>
        <v>0</v>
      </c>
      <c r="K84" s="39">
        <v>0</v>
      </c>
      <c r="L84" s="41">
        <f t="shared" si="28"/>
        <v>0.35</v>
      </c>
      <c r="M84" s="42">
        <f>M78*$L84</f>
        <v>9.6549157373046815E-6</v>
      </c>
      <c r="N84" s="42">
        <f>N78*$L84</f>
        <v>2.7585473535156234E-5</v>
      </c>
      <c r="O84" s="42">
        <f>O78*$L84</f>
        <v>4.9259774169921851E-5</v>
      </c>
      <c r="P84" s="42">
        <f>P78*$L84</f>
        <v>7.6282278857421826E-5</v>
      </c>
      <c r="Q84" s="42">
        <f>Q78*$L84</f>
        <v>1.2596427966308585E-4</v>
      </c>
      <c r="R84" s="42">
        <f t="shared" ref="R84:BX84" si="176">R78*$L84</f>
        <v>2.7767232048828106E-4</v>
      </c>
      <c r="S84" s="42">
        <f t="shared" si="176"/>
        <v>4.7755555876464827E-4</v>
      </c>
      <c r="T84" s="42">
        <f t="shared" si="176"/>
        <v>6.82791291943359E-4</v>
      </c>
      <c r="U84" s="42">
        <f t="shared" si="176"/>
        <v>9.2661841904296855E-4</v>
      </c>
      <c r="V84" s="42">
        <f t="shared" si="176"/>
        <v>1.3339945137695306E-3</v>
      </c>
      <c r="W84" s="42">
        <f t="shared" si="176"/>
        <v>2.1347452674365225E-3</v>
      </c>
      <c r="X84" s="42">
        <f t="shared" si="176"/>
        <v>2.9507906784179672E-3</v>
      </c>
      <c r="Y84" s="42">
        <f t="shared" si="176"/>
        <v>3.6700418309570286E-3</v>
      </c>
      <c r="Z84" s="42">
        <f t="shared" si="176"/>
        <v>4.5022563646484352E-3</v>
      </c>
      <c r="AA84" s="42">
        <f t="shared" si="176"/>
        <v>5.8097240902831989E-3</v>
      </c>
      <c r="AB84" s="42">
        <f t="shared" si="176"/>
        <v>7.8092694192187454E-3</v>
      </c>
      <c r="AC84" s="42">
        <f t="shared" si="176"/>
        <v>9.3249304133056592E-3</v>
      </c>
      <c r="AD84" s="42">
        <f t="shared" si="176"/>
        <v>1.0415594439550776E-2</v>
      </c>
      <c r="AE84" s="42">
        <f t="shared" si="176"/>
        <v>1.172071818989257E-2</v>
      </c>
      <c r="AF84" s="42">
        <f t="shared" si="176"/>
        <v>1.3750212479541004E-2</v>
      </c>
      <c r="AG84" s="42">
        <f t="shared" si="176"/>
        <v>1.6230057192924797E-2</v>
      </c>
      <c r="AH84" s="42">
        <f t="shared" si="176"/>
        <v>1.7198969180175772E-2</v>
      </c>
      <c r="AI84" s="42">
        <f t="shared" si="176"/>
        <v>1.7497330722094716E-2</v>
      </c>
      <c r="AJ84" s="42">
        <f t="shared" si="176"/>
        <v>1.8187052572021471E-2</v>
      </c>
      <c r="AK84" s="42">
        <f t="shared" si="176"/>
        <v>1.9523399345727527E-2</v>
      </c>
      <c r="AL84" s="42">
        <f t="shared" si="176"/>
        <v>2.057505797566405E-2</v>
      </c>
      <c r="AM84" s="42">
        <f t="shared" si="176"/>
        <v>1.952339934572753E-2</v>
      </c>
      <c r="AN84" s="42">
        <f t="shared" si="176"/>
        <v>1.8187052572021477E-2</v>
      </c>
      <c r="AO84" s="42">
        <f t="shared" si="176"/>
        <v>1.7497330722094716E-2</v>
      </c>
      <c r="AP84" s="42">
        <f t="shared" si="176"/>
        <v>1.7198969180175772E-2</v>
      </c>
      <c r="AQ84" s="42">
        <f t="shared" si="176"/>
        <v>1.6230057192924797E-2</v>
      </c>
      <c r="AR84" s="42">
        <f t="shared" si="176"/>
        <v>1.3750212479541009E-2</v>
      </c>
      <c r="AS84" s="42">
        <f t="shared" si="176"/>
        <v>1.1720718189892572E-2</v>
      </c>
      <c r="AT84" s="42">
        <f t="shared" si="176"/>
        <v>1.0415594439550776E-2</v>
      </c>
      <c r="AU84" s="42">
        <f t="shared" si="176"/>
        <v>9.3249304133056592E-3</v>
      </c>
      <c r="AV84" s="42">
        <f t="shared" si="176"/>
        <v>7.8092694192187454E-3</v>
      </c>
      <c r="AW84" s="42">
        <f t="shared" si="176"/>
        <v>5.8097240902832007E-3</v>
      </c>
      <c r="AX84" s="42">
        <f t="shared" si="176"/>
        <v>4.5022563646484352E-3</v>
      </c>
      <c r="AY84" s="42">
        <f t="shared" si="176"/>
        <v>3.6700418309570299E-3</v>
      </c>
      <c r="AZ84" s="42">
        <f t="shared" si="176"/>
        <v>2.9507906784179676E-3</v>
      </c>
      <c r="BA84" s="42">
        <f t="shared" si="176"/>
        <v>2.1347452674365221E-3</v>
      </c>
      <c r="BB84" s="42">
        <f t="shared" si="176"/>
        <v>1.3339945137695308E-3</v>
      </c>
      <c r="BC84" s="42">
        <f t="shared" si="176"/>
        <v>9.2661841904296833E-4</v>
      </c>
      <c r="BD84" s="42">
        <f t="shared" si="176"/>
        <v>6.82791291943359E-4</v>
      </c>
      <c r="BE84" s="42">
        <f t="shared" si="176"/>
        <v>4.7755555876464827E-4</v>
      </c>
      <c r="BF84" s="42">
        <f t="shared" si="176"/>
        <v>2.7767232048828112E-4</v>
      </c>
      <c r="BG84" s="42">
        <f t="shared" si="176"/>
        <v>1.259642796630859E-4</v>
      </c>
      <c r="BH84" s="42">
        <f t="shared" si="176"/>
        <v>7.6282278857421853E-5</v>
      </c>
      <c r="BI84" s="42">
        <f t="shared" si="176"/>
        <v>4.9259774169921858E-5</v>
      </c>
      <c r="BJ84" s="42">
        <f t="shared" si="176"/>
        <v>2.7585473535156234E-5</v>
      </c>
      <c r="BK84" s="42">
        <f t="shared" si="176"/>
        <v>9.6549157373046815E-6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t="shared" si="176"/>
        <v>0</v>
      </c>
      <c r="BX84" s="1">
        <f t="shared" si="176"/>
        <v>0</v>
      </c>
      <c r="BY84" s="1">
        <f t="shared" ref="BY84:DI84" si="177">BY78*$L84</f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  <c r="DH84" s="1">
        <f t="shared" si="177"/>
        <v>0</v>
      </c>
      <c r="DI84" s="1">
        <f t="shared" si="177"/>
        <v>0</v>
      </c>
    </row>
    <row r="85" spans="1:113" ht="12.75" customHeight="1" thickBot="1" x14ac:dyDescent="0.25">
      <c r="A85" s="78">
        <f>A78+1</f>
        <v>11</v>
      </c>
      <c r="B85" s="51">
        <f>SQRT(D85)</f>
        <v>7.3041084329300565</v>
      </c>
      <c r="C85" s="13">
        <f>C78+E85</f>
        <v>27.5</v>
      </c>
      <c r="D85" s="14">
        <f>D78+F85</f>
        <v>53.349999999999966</v>
      </c>
      <c r="E85" s="36">
        <f>SUMPRODUCT(K79:K84,L79:L84)</f>
        <v>2.5</v>
      </c>
      <c r="F85" s="14">
        <f>SUMPRODUCT(J79:J84,L79:L84)-SUMPRODUCT(L79:L84,K79:K84)^2</f>
        <v>4.8499999999999979</v>
      </c>
      <c r="G85" s="25"/>
      <c r="H85" s="26"/>
      <c r="I85" s="26"/>
      <c r="J85" s="27"/>
      <c r="M85" s="40">
        <f>M84</f>
        <v>9.6549157373046815E-6</v>
      </c>
      <c r="N85" s="40">
        <f>N84+M83</f>
        <v>3.0344020888671858E-5</v>
      </c>
      <c r="O85" s="40">
        <f>O84+N83+M82</f>
        <v>5.8520611713867157E-5</v>
      </c>
      <c r="P85" s="40">
        <f>P84+O83+N82+M81</f>
        <v>9.5676555659179635E-5</v>
      </c>
      <c r="Q85" s="40">
        <f>Q84+P83+O82+N81+M80</f>
        <v>1.6149565636230459E-4</v>
      </c>
      <c r="R85" s="40">
        <f t="shared" ref="R85:AR85" si="178">R84+Q83+P82+O81+N80+M79</f>
        <v>3.4913317328613252E-4</v>
      </c>
      <c r="S85" s="40">
        <f t="shared" si="178"/>
        <v>6.274425677050778E-4</v>
      </c>
      <c r="T85" s="40">
        <f t="shared" si="178"/>
        <v>9.4795281974121041E-4</v>
      </c>
      <c r="U85" s="40">
        <f t="shared" si="178"/>
        <v>1.3418634153955073E-3</v>
      </c>
      <c r="V85" s="40">
        <f t="shared" si="178"/>
        <v>1.9698056976855459E-3</v>
      </c>
      <c r="W85" s="40">
        <f t="shared" si="178"/>
        <v>3.1599189959326157E-3</v>
      </c>
      <c r="X85" s="40">
        <f t="shared" si="178"/>
        <v>4.5563013874072248E-3</v>
      </c>
      <c r="Y85" s="40">
        <f t="shared" si="178"/>
        <v>5.9561985480615191E-3</v>
      </c>
      <c r="Z85" s="40">
        <f t="shared" si="178"/>
        <v>7.5851045887353483E-3</v>
      </c>
      <c r="AA85" s="40">
        <f t="shared" si="178"/>
        <v>9.9858380002734309E-3</v>
      </c>
      <c r="AB85" s="40">
        <f t="shared" si="178"/>
        <v>1.3614490077084951E-2</v>
      </c>
      <c r="AC85" s="40">
        <f t="shared" si="178"/>
        <v>1.7028664371049794E-2</v>
      </c>
      <c r="AD85" s="40">
        <f t="shared" si="178"/>
        <v>1.9981831565566394E-2</v>
      </c>
      <c r="AE85" s="40">
        <f t="shared" si="178"/>
        <v>2.3306522681997059E-2</v>
      </c>
      <c r="AF85" s="40">
        <f t="shared" si="178"/>
        <v>2.7960008008549784E-2</v>
      </c>
      <c r="AG85" s="40">
        <f t="shared" si="178"/>
        <v>3.3794554957163069E-2</v>
      </c>
      <c r="AH85" s="40">
        <f t="shared" si="178"/>
        <v>3.7775647298393535E-2</v>
      </c>
      <c r="AI85" s="40">
        <f t="shared" si="178"/>
        <v>4.0458588649160132E-2</v>
      </c>
      <c r="AJ85" s="40">
        <f t="shared" si="178"/>
        <v>4.36112154442529E-2</v>
      </c>
      <c r="AK85" s="40">
        <f t="shared" si="178"/>
        <v>4.8063686029863245E-2</v>
      </c>
      <c r="AL85" s="40">
        <f t="shared" si="178"/>
        <v>5.2394989503720679E-2</v>
      </c>
      <c r="AM85" s="40">
        <f t="shared" si="178"/>
        <v>5.2987401284941379E-2</v>
      </c>
      <c r="AN85" s="40">
        <f t="shared" si="178"/>
        <v>5.218714917367185E-2</v>
      </c>
      <c r="AO85" s="40">
        <f t="shared" si="178"/>
        <v>5.2187149173671843E-2</v>
      </c>
      <c r="AP85" s="40">
        <f t="shared" si="178"/>
        <v>5.2987401284941379E-2</v>
      </c>
      <c r="AQ85" s="40">
        <f t="shared" si="178"/>
        <v>5.2394989503720679E-2</v>
      </c>
      <c r="AR85" s="40">
        <f t="shared" si="178"/>
        <v>4.8063686029863259E-2</v>
      </c>
      <c r="AS85" s="40">
        <f t="shared" ref="AS85:BX85" si="179">AS84+AR83+AQ82+AP81+AO80+AN79</f>
        <v>4.3611215444252907E-2</v>
      </c>
      <c r="AT85" s="40">
        <f t="shared" si="179"/>
        <v>4.0458588649160132E-2</v>
      </c>
      <c r="AU85" s="40">
        <f t="shared" si="179"/>
        <v>3.7775647298393535E-2</v>
      </c>
      <c r="AV85" s="40">
        <f t="shared" si="179"/>
        <v>3.3794554957163075E-2</v>
      </c>
      <c r="AW85" s="40">
        <f t="shared" si="179"/>
        <v>2.7960008008549791E-2</v>
      </c>
      <c r="AX85" s="40">
        <f t="shared" si="179"/>
        <v>2.3306522681997059E-2</v>
      </c>
      <c r="AY85" s="40">
        <f t="shared" si="179"/>
        <v>1.9981831565566398E-2</v>
      </c>
      <c r="AZ85" s="40">
        <f t="shared" si="179"/>
        <v>1.7028664371049797E-2</v>
      </c>
      <c r="BA85" s="40">
        <f t="shared" si="179"/>
        <v>1.3614490077084953E-2</v>
      </c>
      <c r="BB85" s="40">
        <f t="shared" si="179"/>
        <v>9.9858380002734344E-3</v>
      </c>
      <c r="BC85" s="40">
        <f t="shared" si="179"/>
        <v>7.5851045887353483E-3</v>
      </c>
      <c r="BD85" s="40">
        <f t="shared" si="179"/>
        <v>5.9561985480615209E-3</v>
      </c>
      <c r="BE85" s="40">
        <f t="shared" si="179"/>
        <v>4.5563013874072248E-3</v>
      </c>
      <c r="BF85" s="40">
        <f t="shared" si="179"/>
        <v>3.1599189959326153E-3</v>
      </c>
      <c r="BG85" s="40">
        <f t="shared" si="179"/>
        <v>1.9698056976855463E-3</v>
      </c>
      <c r="BH85" s="40">
        <f t="shared" si="179"/>
        <v>1.3418634153955073E-3</v>
      </c>
      <c r="BI85" s="40">
        <f t="shared" si="179"/>
        <v>9.4795281974121052E-4</v>
      </c>
      <c r="BJ85" s="40">
        <f t="shared" si="179"/>
        <v>6.2744256770507791E-4</v>
      </c>
      <c r="BK85" s="40">
        <f t="shared" si="179"/>
        <v>3.4913317328613268E-4</v>
      </c>
      <c r="BL85" s="40">
        <f t="shared" si="179"/>
        <v>1.6149565636230465E-4</v>
      </c>
      <c r="BM85" s="40">
        <f t="shared" si="179"/>
        <v>9.5676555659179662E-5</v>
      </c>
      <c r="BN85" s="40">
        <f t="shared" si="179"/>
        <v>5.8520611713867164E-5</v>
      </c>
      <c r="BO85" s="40">
        <f t="shared" si="179"/>
        <v>3.0344020888671858E-5</v>
      </c>
      <c r="BP85" s="40">
        <f t="shared" si="179"/>
        <v>9.6549157373046815E-6</v>
      </c>
      <c r="BQ85" s="43">
        <f t="shared" si="179"/>
        <v>0</v>
      </c>
      <c r="BR85" s="43">
        <f t="shared" si="179"/>
        <v>0</v>
      </c>
      <c r="BS85" s="43">
        <f t="shared" si="179"/>
        <v>0</v>
      </c>
      <c r="BT85" s="43">
        <f t="shared" si="179"/>
        <v>0</v>
      </c>
      <c r="BU85" s="43">
        <f t="shared" si="179"/>
        <v>0</v>
      </c>
      <c r="BV85" s="43">
        <f t="shared" si="179"/>
        <v>0</v>
      </c>
      <c r="BW85" s="43">
        <f t="shared" si="179"/>
        <v>0</v>
      </c>
      <c r="BX85" s="43">
        <f t="shared" si="179"/>
        <v>0</v>
      </c>
      <c r="BY85" s="43">
        <f t="shared" ref="BY85:DD85" si="180">BY84+BX83+BW82+BV81+BU80+BT79</f>
        <v>0</v>
      </c>
      <c r="BZ85" s="43">
        <f t="shared" si="180"/>
        <v>0</v>
      </c>
      <c r="CA85" s="43">
        <f t="shared" si="180"/>
        <v>0</v>
      </c>
      <c r="CB85" s="43">
        <f t="shared" si="180"/>
        <v>0</v>
      </c>
      <c r="CC85" s="43">
        <f t="shared" si="180"/>
        <v>0</v>
      </c>
      <c r="CD85" s="43">
        <f t="shared" si="180"/>
        <v>0</v>
      </c>
      <c r="CE85" s="43">
        <f t="shared" si="180"/>
        <v>0</v>
      </c>
      <c r="CF85" s="43">
        <f t="shared" si="180"/>
        <v>0</v>
      </c>
      <c r="CG85" s="43">
        <f t="shared" si="180"/>
        <v>0</v>
      </c>
      <c r="CH85" s="43">
        <f t="shared" si="180"/>
        <v>0</v>
      </c>
      <c r="CI85" s="43">
        <f t="shared" si="180"/>
        <v>0</v>
      </c>
      <c r="CJ85" s="43">
        <f t="shared" si="180"/>
        <v>0</v>
      </c>
      <c r="CK85" s="43">
        <f t="shared" si="180"/>
        <v>0</v>
      </c>
      <c r="CL85" s="43">
        <f t="shared" si="180"/>
        <v>0</v>
      </c>
      <c r="CM85" s="43">
        <f t="shared" si="180"/>
        <v>0</v>
      </c>
      <c r="CN85" s="43">
        <f t="shared" si="180"/>
        <v>0</v>
      </c>
      <c r="CO85" s="43">
        <f t="shared" si="180"/>
        <v>0</v>
      </c>
      <c r="CP85" s="43">
        <f t="shared" si="180"/>
        <v>0</v>
      </c>
      <c r="CQ85" s="43">
        <f t="shared" si="180"/>
        <v>0</v>
      </c>
      <c r="CR85" s="43">
        <f t="shared" si="180"/>
        <v>0</v>
      </c>
      <c r="CS85" s="43">
        <f t="shared" si="180"/>
        <v>0</v>
      </c>
      <c r="CT85" s="43">
        <f t="shared" si="180"/>
        <v>0</v>
      </c>
      <c r="CU85" s="43">
        <f t="shared" si="180"/>
        <v>0</v>
      </c>
      <c r="CV85" s="43">
        <f t="shared" si="180"/>
        <v>0</v>
      </c>
      <c r="CW85" s="43">
        <f t="shared" si="180"/>
        <v>0</v>
      </c>
      <c r="CX85" s="43">
        <f t="shared" si="180"/>
        <v>0</v>
      </c>
      <c r="CY85" s="43">
        <f t="shared" si="180"/>
        <v>0</v>
      </c>
      <c r="CZ85" s="43">
        <f t="shared" si="180"/>
        <v>0</v>
      </c>
      <c r="DA85" s="43">
        <f t="shared" si="180"/>
        <v>0</v>
      </c>
      <c r="DB85" s="43">
        <f t="shared" si="180"/>
        <v>0</v>
      </c>
      <c r="DC85" s="43">
        <f t="shared" si="180"/>
        <v>0</v>
      </c>
      <c r="DD85" s="43">
        <f t="shared" si="180"/>
        <v>0</v>
      </c>
      <c r="DE85" s="43">
        <f>DE84+DD83+DC82+DB81+DA80+CZ79</f>
        <v>0</v>
      </c>
      <c r="DF85" s="43">
        <f>DF84+DE83+DD82+DC81+DB80+DA79</f>
        <v>0</v>
      </c>
      <c r="DG85" s="43">
        <f>DG84+DF83+DE82+DD81+DC80+DB79</f>
        <v>0</v>
      </c>
      <c r="DH85" s="43">
        <f>DH84+DG83+DF82+DE81+DD80+DC79</f>
        <v>0</v>
      </c>
      <c r="DI85" s="43">
        <f>DI84+DH83+DG82+DF81+DE80+DD79</f>
        <v>0</v>
      </c>
    </row>
    <row r="86" spans="1:113" ht="12.75" customHeight="1" x14ac:dyDescent="0.2">
      <c r="B86" s="12"/>
      <c r="C86" s="12"/>
      <c r="D86" s="12"/>
      <c r="E86" s="12"/>
      <c r="F86" s="12"/>
      <c r="G86" s="18"/>
      <c r="H86" s="19"/>
      <c r="I86" s="20"/>
      <c r="J86" s="53">
        <f t="shared" ref="J86:J91" si="181">K86^2</f>
        <v>25</v>
      </c>
      <c r="K86" s="39">
        <v>5</v>
      </c>
      <c r="L86" s="41">
        <f t="shared" ref="L86:L147" si="182">L79</f>
        <v>0.35</v>
      </c>
      <c r="M86" s="42">
        <f>M85*$L86</f>
        <v>3.3792205080566382E-6</v>
      </c>
      <c r="N86" s="42">
        <f>N85*$L86</f>
        <v>1.062040731103515E-5</v>
      </c>
      <c r="O86" s="42">
        <f>O85*$L86</f>
        <v>2.0482214099853502E-5</v>
      </c>
      <c r="P86" s="42">
        <f>P85*$L86</f>
        <v>3.3486794480712871E-5</v>
      </c>
      <c r="Q86" s="42">
        <f>Q85*$L86</f>
        <v>5.6523479726806606E-5</v>
      </c>
      <c r="R86" s="42">
        <f t="shared" ref="R86:AR86" si="183">R85*$L86</f>
        <v>1.2219661065014637E-4</v>
      </c>
      <c r="S86" s="42">
        <f t="shared" si="183"/>
        <v>2.1960489869677721E-4</v>
      </c>
      <c r="T86" s="42">
        <f t="shared" si="183"/>
        <v>3.3178348690942363E-4</v>
      </c>
      <c r="U86" s="42">
        <f t="shared" si="183"/>
        <v>4.6965219538842753E-4</v>
      </c>
      <c r="V86" s="42">
        <f t="shared" si="183"/>
        <v>6.8943199418994099E-4</v>
      </c>
      <c r="W86" s="42">
        <f t="shared" si="183"/>
        <v>1.1059716485764155E-3</v>
      </c>
      <c r="X86" s="42">
        <f t="shared" si="183"/>
        <v>1.5947054855925285E-3</v>
      </c>
      <c r="Y86" s="42">
        <f t="shared" si="183"/>
        <v>2.0846694918215313E-3</v>
      </c>
      <c r="Z86" s="42">
        <f t="shared" si="183"/>
        <v>2.6547866060573719E-3</v>
      </c>
      <c r="AA86" s="42">
        <f t="shared" si="183"/>
        <v>3.4950433000957007E-3</v>
      </c>
      <c r="AB86" s="42">
        <f t="shared" si="183"/>
        <v>4.7650715269797325E-3</v>
      </c>
      <c r="AC86" s="42">
        <f t="shared" si="183"/>
        <v>5.9600325298674274E-3</v>
      </c>
      <c r="AD86" s="42">
        <f t="shared" si="183"/>
        <v>6.9936410479482375E-3</v>
      </c>
      <c r="AE86" s="42">
        <f t="shared" si="183"/>
        <v>8.1572829386989711E-3</v>
      </c>
      <c r="AF86" s="42">
        <f t="shared" si="183"/>
        <v>9.7860028029924245E-3</v>
      </c>
      <c r="AG86" s="42">
        <f t="shared" si="183"/>
        <v>1.1828094235007074E-2</v>
      </c>
      <c r="AH86" s="42">
        <f t="shared" si="183"/>
        <v>1.3221476554437736E-2</v>
      </c>
      <c r="AI86" s="42">
        <f t="shared" si="183"/>
        <v>1.4160506027206044E-2</v>
      </c>
      <c r="AJ86" s="42">
        <f t="shared" si="183"/>
        <v>1.5263925405488514E-2</v>
      </c>
      <c r="AK86" s="42">
        <f t="shared" si="183"/>
        <v>1.6822290110452134E-2</v>
      </c>
      <c r="AL86" s="42">
        <f t="shared" si="183"/>
        <v>1.8338246326302238E-2</v>
      </c>
      <c r="AM86" s="42">
        <f t="shared" si="183"/>
        <v>1.854559044972948E-2</v>
      </c>
      <c r="AN86" s="42">
        <f t="shared" si="183"/>
        <v>1.8265502210785146E-2</v>
      </c>
      <c r="AO86" s="42">
        <f t="shared" si="183"/>
        <v>1.8265502210785142E-2</v>
      </c>
      <c r="AP86" s="42">
        <f t="shared" si="183"/>
        <v>1.854559044972948E-2</v>
      </c>
      <c r="AQ86" s="42">
        <f t="shared" si="183"/>
        <v>1.8338246326302238E-2</v>
      </c>
      <c r="AR86" s="42">
        <f t="shared" si="183"/>
        <v>1.6822290110452141E-2</v>
      </c>
      <c r="AS86" s="42">
        <f t="shared" ref="AS86:BX86" si="184">AS85*$L86</f>
        <v>1.5263925405488517E-2</v>
      </c>
      <c r="AT86" s="42">
        <f t="shared" si="184"/>
        <v>1.4160506027206044E-2</v>
      </c>
      <c r="AU86" s="42">
        <f t="shared" si="184"/>
        <v>1.3221476554437736E-2</v>
      </c>
      <c r="AV86" s="42">
        <f t="shared" si="184"/>
        <v>1.1828094235007075E-2</v>
      </c>
      <c r="AW86" s="42">
        <f t="shared" si="184"/>
        <v>9.7860028029924263E-3</v>
      </c>
      <c r="AX86" s="42">
        <f t="shared" si="184"/>
        <v>8.1572829386989711E-3</v>
      </c>
      <c r="AY86" s="42">
        <f t="shared" si="184"/>
        <v>6.9936410479482384E-3</v>
      </c>
      <c r="AZ86" s="42">
        <f t="shared" si="184"/>
        <v>5.9600325298674291E-3</v>
      </c>
      <c r="BA86" s="42">
        <f t="shared" si="184"/>
        <v>4.7650715269797334E-3</v>
      </c>
      <c r="BB86" s="42">
        <f t="shared" si="184"/>
        <v>3.495043300095702E-3</v>
      </c>
      <c r="BC86" s="42">
        <f t="shared" si="184"/>
        <v>2.6547866060573719E-3</v>
      </c>
      <c r="BD86" s="42">
        <f t="shared" si="184"/>
        <v>2.0846694918215322E-3</v>
      </c>
      <c r="BE86" s="42">
        <f t="shared" si="184"/>
        <v>1.5947054855925285E-3</v>
      </c>
      <c r="BF86" s="42">
        <f t="shared" si="184"/>
        <v>1.1059716485764153E-3</v>
      </c>
      <c r="BG86" s="42">
        <f t="shared" si="184"/>
        <v>6.8943199418994121E-4</v>
      </c>
      <c r="BH86" s="42">
        <f t="shared" si="184"/>
        <v>4.6965219538842753E-4</v>
      </c>
      <c r="BI86" s="42">
        <f t="shared" si="184"/>
        <v>3.3178348690942369E-4</v>
      </c>
      <c r="BJ86" s="42">
        <f t="shared" si="184"/>
        <v>2.1960489869677724E-4</v>
      </c>
      <c r="BK86" s="42">
        <f t="shared" si="184"/>
        <v>1.2219661065014642E-4</v>
      </c>
      <c r="BL86" s="42">
        <f t="shared" si="184"/>
        <v>5.652347972680662E-5</v>
      </c>
      <c r="BM86" s="42">
        <f t="shared" si="184"/>
        <v>3.3486794480712878E-5</v>
      </c>
      <c r="BN86" s="42">
        <f t="shared" si="184"/>
        <v>2.0482214099853506E-5</v>
      </c>
      <c r="BO86" s="42">
        <f t="shared" si="184"/>
        <v>1.062040731103515E-5</v>
      </c>
      <c r="BP86" s="42">
        <f t="shared" si="184"/>
        <v>3.3792205080566382E-6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t="shared" si="184"/>
        <v>0</v>
      </c>
      <c r="BX86" s="1">
        <f t="shared" si="184"/>
        <v>0</v>
      </c>
      <c r="BY86" s="1">
        <f t="shared" ref="BY86:DD86" si="185">BY85*$L86</f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 t="shared" si="185"/>
        <v>0</v>
      </c>
      <c r="DD86" s="1">
        <f t="shared" si="185"/>
        <v>0</v>
      </c>
      <c r="DE86" s="1">
        <f>DE85*$L86</f>
        <v>0</v>
      </c>
      <c r="DF86" s="1">
        <f>DF85*$L86</f>
        <v>0</v>
      </c>
      <c r="DG86" s="1">
        <f>DG85*$L86</f>
        <v>0</v>
      </c>
      <c r="DH86" s="1">
        <f>DH85*$L86</f>
        <v>0</v>
      </c>
      <c r="DI86" s="1">
        <f>DI85*$L86</f>
        <v>0</v>
      </c>
    </row>
    <row r="87" spans="1:113" ht="12.75" customHeight="1" x14ac:dyDescent="0.2">
      <c r="G87" s="21"/>
      <c r="I87" s="22"/>
      <c r="J87" s="54">
        <f t="shared" si="181"/>
        <v>16</v>
      </c>
      <c r="K87" s="39">
        <v>4</v>
      </c>
      <c r="L87" s="41">
        <f t="shared" si="182"/>
        <v>0.1</v>
      </c>
      <c r="M87" s="42">
        <f>M85*$L87</f>
        <v>9.6549157373046823E-7</v>
      </c>
      <c r="N87" s="42">
        <f>N85*$L87</f>
        <v>3.034402088867186E-6</v>
      </c>
      <c r="O87" s="42">
        <f>O85*$L87</f>
        <v>5.8520611713867164E-6</v>
      </c>
      <c r="P87" s="42">
        <f>P85*$L87</f>
        <v>9.5676555659179639E-6</v>
      </c>
      <c r="Q87" s="42">
        <f>Q85*$L87</f>
        <v>1.6149565636230461E-5</v>
      </c>
      <c r="R87" s="42">
        <f t="shared" ref="R87:BX87" si="186">R85*$L87</f>
        <v>3.4913317328613252E-5</v>
      </c>
      <c r="S87" s="42">
        <f t="shared" si="186"/>
        <v>6.2744256770507777E-5</v>
      </c>
      <c r="T87" s="42">
        <f t="shared" si="186"/>
        <v>9.4795281974121044E-5</v>
      </c>
      <c r="U87" s="42">
        <f t="shared" si="186"/>
        <v>1.3418634153955074E-4</v>
      </c>
      <c r="V87" s="42">
        <f t="shared" si="186"/>
        <v>1.969805697685546E-4</v>
      </c>
      <c r="W87" s="42">
        <f t="shared" si="186"/>
        <v>3.1599189959326159E-4</v>
      </c>
      <c r="X87" s="42">
        <f t="shared" si="186"/>
        <v>4.5563013874072252E-4</v>
      </c>
      <c r="Y87" s="42">
        <f t="shared" si="186"/>
        <v>5.95619854806152E-4</v>
      </c>
      <c r="Z87" s="42">
        <f t="shared" si="186"/>
        <v>7.5851045887353487E-4</v>
      </c>
      <c r="AA87" s="42">
        <f t="shared" si="186"/>
        <v>9.9858380002734314E-4</v>
      </c>
      <c r="AB87" s="42">
        <f t="shared" si="186"/>
        <v>1.3614490077084951E-3</v>
      </c>
      <c r="AC87" s="42">
        <f t="shared" si="186"/>
        <v>1.7028664371049795E-3</v>
      </c>
      <c r="AD87" s="42">
        <f t="shared" si="186"/>
        <v>1.9981831565566393E-3</v>
      </c>
      <c r="AE87" s="42">
        <f t="shared" si="186"/>
        <v>2.3306522681997058E-3</v>
      </c>
      <c r="AF87" s="42">
        <f t="shared" si="186"/>
        <v>2.7960008008549786E-3</v>
      </c>
      <c r="AG87" s="42">
        <f t="shared" si="186"/>
        <v>3.3794554957163069E-3</v>
      </c>
      <c r="AH87" s="42">
        <f t="shared" si="186"/>
        <v>3.7775647298393536E-3</v>
      </c>
      <c r="AI87" s="42">
        <f t="shared" si="186"/>
        <v>4.0458588649160132E-3</v>
      </c>
      <c r="AJ87" s="42">
        <f t="shared" si="186"/>
        <v>4.3611215444252904E-3</v>
      </c>
      <c r="AK87" s="42">
        <f t="shared" si="186"/>
        <v>4.806368602986325E-3</v>
      </c>
      <c r="AL87" s="42">
        <f t="shared" si="186"/>
        <v>5.2394989503720679E-3</v>
      </c>
      <c r="AM87" s="42">
        <f t="shared" si="186"/>
        <v>5.2987401284941386E-3</v>
      </c>
      <c r="AN87" s="42">
        <f t="shared" si="186"/>
        <v>5.218714917367185E-3</v>
      </c>
      <c r="AO87" s="42">
        <f t="shared" si="186"/>
        <v>5.218714917367185E-3</v>
      </c>
      <c r="AP87" s="42">
        <f t="shared" si="186"/>
        <v>5.2987401284941386E-3</v>
      </c>
      <c r="AQ87" s="42">
        <f t="shared" si="186"/>
        <v>5.2394989503720679E-3</v>
      </c>
      <c r="AR87" s="42">
        <f t="shared" si="186"/>
        <v>4.8063686029863259E-3</v>
      </c>
      <c r="AS87" s="42">
        <f t="shared" si="186"/>
        <v>4.3611215444252912E-3</v>
      </c>
      <c r="AT87" s="42">
        <f t="shared" si="186"/>
        <v>4.0458588649160132E-3</v>
      </c>
      <c r="AU87" s="42">
        <f t="shared" si="186"/>
        <v>3.7775647298393536E-3</v>
      </c>
      <c r="AV87" s="42">
        <f t="shared" si="186"/>
        <v>3.3794554957163078E-3</v>
      </c>
      <c r="AW87" s="42">
        <f t="shared" si="186"/>
        <v>2.7960008008549794E-3</v>
      </c>
      <c r="AX87" s="42">
        <f t="shared" si="186"/>
        <v>2.3306522681997058E-3</v>
      </c>
      <c r="AY87" s="42">
        <f t="shared" si="186"/>
        <v>1.9981831565566398E-3</v>
      </c>
      <c r="AZ87" s="42">
        <f t="shared" si="186"/>
        <v>1.7028664371049797E-3</v>
      </c>
      <c r="BA87" s="42">
        <f t="shared" si="186"/>
        <v>1.3614490077084953E-3</v>
      </c>
      <c r="BB87" s="42">
        <f t="shared" si="186"/>
        <v>9.9858380002734357E-4</v>
      </c>
      <c r="BC87" s="42">
        <f t="shared" si="186"/>
        <v>7.5851045887353487E-4</v>
      </c>
      <c r="BD87" s="42">
        <f t="shared" si="186"/>
        <v>5.9561985480615211E-4</v>
      </c>
      <c r="BE87" s="42">
        <f t="shared" si="186"/>
        <v>4.5563013874072252E-4</v>
      </c>
      <c r="BF87" s="42">
        <f t="shared" si="186"/>
        <v>3.1599189959326154E-4</v>
      </c>
      <c r="BG87" s="42">
        <f t="shared" si="186"/>
        <v>1.9698056976855463E-4</v>
      </c>
      <c r="BH87" s="42">
        <f t="shared" si="186"/>
        <v>1.3418634153955074E-4</v>
      </c>
      <c r="BI87" s="42">
        <f t="shared" si="186"/>
        <v>9.4795281974121057E-5</v>
      </c>
      <c r="BJ87" s="42">
        <f t="shared" si="186"/>
        <v>6.2744256770507791E-5</v>
      </c>
      <c r="BK87" s="42">
        <f t="shared" si="186"/>
        <v>3.4913317328613272E-5</v>
      </c>
      <c r="BL87" s="42">
        <f t="shared" si="186"/>
        <v>1.6149565636230465E-5</v>
      </c>
      <c r="BM87" s="42">
        <f t="shared" si="186"/>
        <v>9.5676555659179673E-6</v>
      </c>
      <c r="BN87" s="42">
        <f t="shared" si="186"/>
        <v>5.8520611713867164E-6</v>
      </c>
      <c r="BO87" s="42">
        <f t="shared" si="186"/>
        <v>3.034402088867186E-6</v>
      </c>
      <c r="BP87" s="42">
        <f t="shared" si="186"/>
        <v>9.6549157373046823E-7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t="shared" si="186"/>
        <v>0</v>
      </c>
      <c r="BX87" s="1">
        <f t="shared" si="186"/>
        <v>0</v>
      </c>
      <c r="BY87" s="1">
        <f t="shared" ref="BY87:DI87" si="187">BY85*$L87</f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  <c r="DH87" s="1">
        <f t="shared" si="187"/>
        <v>0</v>
      </c>
      <c r="DI87" s="1">
        <f t="shared" si="187"/>
        <v>0</v>
      </c>
    </row>
    <row r="88" spans="1:113" ht="12.75" customHeight="1" x14ac:dyDescent="0.2">
      <c r="G88" s="21"/>
      <c r="I88" s="22"/>
      <c r="J88" s="54">
        <f t="shared" si="181"/>
        <v>9</v>
      </c>
      <c r="K88" s="39">
        <v>3</v>
      </c>
      <c r="L88" s="41">
        <f t="shared" si="182"/>
        <v>0.05</v>
      </c>
      <c r="M88" s="42">
        <f>M85*$L88</f>
        <v>4.8274578686523412E-7</v>
      </c>
      <c r="N88" s="42">
        <f>N85*$L88</f>
        <v>1.517201044433593E-6</v>
      </c>
      <c r="O88" s="42">
        <f>O85*$L88</f>
        <v>2.9260305856933582E-6</v>
      </c>
      <c r="P88" s="42">
        <f>P85*$L88</f>
        <v>4.7838277829589819E-6</v>
      </c>
      <c r="Q88" s="42">
        <f>Q85*$L88</f>
        <v>8.0747828181152307E-6</v>
      </c>
      <c r="R88" s="42">
        <f t="shared" ref="R88:BX88" si="188">R85*$L88</f>
        <v>1.7456658664306626E-5</v>
      </c>
      <c r="S88" s="42">
        <f t="shared" si="188"/>
        <v>3.1372128385253889E-5</v>
      </c>
      <c r="T88" s="42">
        <f t="shared" si="188"/>
        <v>4.7397640987060522E-5</v>
      </c>
      <c r="U88" s="42">
        <f t="shared" si="188"/>
        <v>6.7093170769775372E-5</v>
      </c>
      <c r="V88" s="42">
        <f t="shared" si="188"/>
        <v>9.8490284884277302E-5</v>
      </c>
      <c r="W88" s="42">
        <f t="shared" si="188"/>
        <v>1.579959497966308E-4</v>
      </c>
      <c r="X88" s="42">
        <f t="shared" si="188"/>
        <v>2.2781506937036126E-4</v>
      </c>
      <c r="Y88" s="42">
        <f t="shared" si="188"/>
        <v>2.97809927403076E-4</v>
      </c>
      <c r="Z88" s="42">
        <f t="shared" si="188"/>
        <v>3.7925522943676744E-4</v>
      </c>
      <c r="AA88" s="42">
        <f t="shared" si="188"/>
        <v>4.9929190001367157E-4</v>
      </c>
      <c r="AB88" s="42">
        <f t="shared" si="188"/>
        <v>6.8072450385424756E-4</v>
      </c>
      <c r="AC88" s="42">
        <f t="shared" si="188"/>
        <v>8.5143321855248976E-4</v>
      </c>
      <c r="AD88" s="42">
        <f t="shared" si="188"/>
        <v>9.9909157827831967E-4</v>
      </c>
      <c r="AE88" s="42">
        <f t="shared" si="188"/>
        <v>1.1653261340998529E-3</v>
      </c>
      <c r="AF88" s="42">
        <f t="shared" si="188"/>
        <v>1.3980004004274893E-3</v>
      </c>
      <c r="AG88" s="42">
        <f t="shared" si="188"/>
        <v>1.6897277478581535E-3</v>
      </c>
      <c r="AH88" s="42">
        <f t="shared" si="188"/>
        <v>1.8887823649196768E-3</v>
      </c>
      <c r="AI88" s="42">
        <f t="shared" si="188"/>
        <v>2.0229294324580066E-3</v>
      </c>
      <c r="AJ88" s="42">
        <f t="shared" si="188"/>
        <v>2.1805607722126452E-3</v>
      </c>
      <c r="AK88" s="42">
        <f t="shared" si="188"/>
        <v>2.4031843014931625E-3</v>
      </c>
      <c r="AL88" s="42">
        <f t="shared" si="188"/>
        <v>2.619749475186034E-3</v>
      </c>
      <c r="AM88" s="42">
        <f t="shared" si="188"/>
        <v>2.6493700642470693E-3</v>
      </c>
      <c r="AN88" s="42">
        <f t="shared" si="188"/>
        <v>2.6093574586835925E-3</v>
      </c>
      <c r="AO88" s="42">
        <f t="shared" si="188"/>
        <v>2.6093574586835925E-3</v>
      </c>
      <c r="AP88" s="42">
        <f t="shared" si="188"/>
        <v>2.6493700642470693E-3</v>
      </c>
      <c r="AQ88" s="42">
        <f t="shared" si="188"/>
        <v>2.619749475186034E-3</v>
      </c>
      <c r="AR88" s="42">
        <f t="shared" si="188"/>
        <v>2.4031843014931629E-3</v>
      </c>
      <c r="AS88" s="42">
        <f t="shared" si="188"/>
        <v>2.1805607722126456E-3</v>
      </c>
      <c r="AT88" s="42">
        <f t="shared" si="188"/>
        <v>2.0229294324580066E-3</v>
      </c>
      <c r="AU88" s="42">
        <f t="shared" si="188"/>
        <v>1.8887823649196768E-3</v>
      </c>
      <c r="AV88" s="42">
        <f t="shared" si="188"/>
        <v>1.6897277478581539E-3</v>
      </c>
      <c r="AW88" s="42">
        <f t="shared" si="188"/>
        <v>1.3980004004274897E-3</v>
      </c>
      <c r="AX88" s="42">
        <f t="shared" si="188"/>
        <v>1.1653261340998529E-3</v>
      </c>
      <c r="AY88" s="42">
        <f t="shared" si="188"/>
        <v>9.9909157827831989E-4</v>
      </c>
      <c r="AZ88" s="42">
        <f t="shared" si="188"/>
        <v>8.5143321855248987E-4</v>
      </c>
      <c r="BA88" s="42">
        <f t="shared" si="188"/>
        <v>6.8072450385424767E-4</v>
      </c>
      <c r="BB88" s="42">
        <f t="shared" si="188"/>
        <v>4.9929190001367179E-4</v>
      </c>
      <c r="BC88" s="42">
        <f t="shared" si="188"/>
        <v>3.7925522943676744E-4</v>
      </c>
      <c r="BD88" s="42">
        <f t="shared" si="188"/>
        <v>2.9780992740307605E-4</v>
      </c>
      <c r="BE88" s="42">
        <f t="shared" si="188"/>
        <v>2.2781506937036126E-4</v>
      </c>
      <c r="BF88" s="42">
        <f t="shared" si="188"/>
        <v>1.5799594979663077E-4</v>
      </c>
      <c r="BG88" s="42">
        <f t="shared" si="188"/>
        <v>9.8490284884277315E-5</v>
      </c>
      <c r="BH88" s="42">
        <f t="shared" si="188"/>
        <v>6.7093170769775372E-5</v>
      </c>
      <c r="BI88" s="42">
        <f t="shared" si="188"/>
        <v>4.7397640987060529E-5</v>
      </c>
      <c r="BJ88" s="42">
        <f t="shared" si="188"/>
        <v>3.1372128385253895E-5</v>
      </c>
      <c r="BK88" s="42">
        <f t="shared" si="188"/>
        <v>1.7456658664306636E-5</v>
      </c>
      <c r="BL88" s="42">
        <f t="shared" si="188"/>
        <v>8.0747828181152324E-6</v>
      </c>
      <c r="BM88" s="42">
        <f t="shared" si="188"/>
        <v>4.7838277829589836E-6</v>
      </c>
      <c r="BN88" s="42">
        <f t="shared" si="188"/>
        <v>2.9260305856933582E-6</v>
      </c>
      <c r="BO88" s="42">
        <f t="shared" si="188"/>
        <v>1.517201044433593E-6</v>
      </c>
      <c r="BP88" s="42">
        <f t="shared" si="188"/>
        <v>4.8274578686523412E-7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t="shared" si="188"/>
        <v>0</v>
      </c>
      <c r="BX88" s="1">
        <f t="shared" si="188"/>
        <v>0</v>
      </c>
      <c r="BY88" s="1">
        <f t="shared" ref="BY88:DI88" si="189">BY85*$L88</f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  <c r="DH88" s="1">
        <f t="shared" si="189"/>
        <v>0</v>
      </c>
      <c r="DI88" s="1">
        <f t="shared" si="189"/>
        <v>0</v>
      </c>
    </row>
    <row r="89" spans="1:113" ht="12.75" customHeight="1" x14ac:dyDescent="0.2">
      <c r="G89" s="21"/>
      <c r="I89" s="22"/>
      <c r="J89" s="54">
        <f t="shared" si="181"/>
        <v>4</v>
      </c>
      <c r="K89" s="39">
        <v>2</v>
      </c>
      <c r="L89" s="41">
        <f t="shared" si="182"/>
        <v>0.05</v>
      </c>
      <c r="M89" s="42">
        <f>M85*$L89</f>
        <v>4.8274578686523412E-7</v>
      </c>
      <c r="N89" s="42">
        <f>N85*$L89</f>
        <v>1.517201044433593E-6</v>
      </c>
      <c r="O89" s="42">
        <f>O85*$L89</f>
        <v>2.9260305856933582E-6</v>
      </c>
      <c r="P89" s="42">
        <f>P85*$L89</f>
        <v>4.7838277829589819E-6</v>
      </c>
      <c r="Q89" s="42">
        <f>Q85*$L89</f>
        <v>8.0747828181152307E-6</v>
      </c>
      <c r="R89" s="42">
        <f t="shared" ref="R89:BX89" si="190">R85*$L89</f>
        <v>1.7456658664306626E-5</v>
      </c>
      <c r="S89" s="42">
        <f t="shared" si="190"/>
        <v>3.1372128385253889E-5</v>
      </c>
      <c r="T89" s="42">
        <f t="shared" si="190"/>
        <v>4.7397640987060522E-5</v>
      </c>
      <c r="U89" s="42">
        <f t="shared" si="190"/>
        <v>6.7093170769775372E-5</v>
      </c>
      <c r="V89" s="42">
        <f t="shared" si="190"/>
        <v>9.8490284884277302E-5</v>
      </c>
      <c r="W89" s="42">
        <f t="shared" si="190"/>
        <v>1.579959497966308E-4</v>
      </c>
      <c r="X89" s="42">
        <f t="shared" si="190"/>
        <v>2.2781506937036126E-4</v>
      </c>
      <c r="Y89" s="42">
        <f t="shared" si="190"/>
        <v>2.97809927403076E-4</v>
      </c>
      <c r="Z89" s="42">
        <f t="shared" si="190"/>
        <v>3.7925522943676744E-4</v>
      </c>
      <c r="AA89" s="42">
        <f t="shared" si="190"/>
        <v>4.9929190001367157E-4</v>
      </c>
      <c r="AB89" s="42">
        <f t="shared" si="190"/>
        <v>6.8072450385424756E-4</v>
      </c>
      <c r="AC89" s="42">
        <f t="shared" si="190"/>
        <v>8.5143321855248976E-4</v>
      </c>
      <c r="AD89" s="42">
        <f t="shared" si="190"/>
        <v>9.9909157827831967E-4</v>
      </c>
      <c r="AE89" s="42">
        <f t="shared" si="190"/>
        <v>1.1653261340998529E-3</v>
      </c>
      <c r="AF89" s="42">
        <f t="shared" si="190"/>
        <v>1.3980004004274893E-3</v>
      </c>
      <c r="AG89" s="42">
        <f t="shared" si="190"/>
        <v>1.6897277478581535E-3</v>
      </c>
      <c r="AH89" s="42">
        <f t="shared" si="190"/>
        <v>1.8887823649196768E-3</v>
      </c>
      <c r="AI89" s="42">
        <f t="shared" si="190"/>
        <v>2.0229294324580066E-3</v>
      </c>
      <c r="AJ89" s="42">
        <f t="shared" si="190"/>
        <v>2.1805607722126452E-3</v>
      </c>
      <c r="AK89" s="42">
        <f t="shared" si="190"/>
        <v>2.4031843014931625E-3</v>
      </c>
      <c r="AL89" s="42">
        <f t="shared" si="190"/>
        <v>2.619749475186034E-3</v>
      </c>
      <c r="AM89" s="42">
        <f t="shared" si="190"/>
        <v>2.6493700642470693E-3</v>
      </c>
      <c r="AN89" s="42">
        <f t="shared" si="190"/>
        <v>2.6093574586835925E-3</v>
      </c>
      <c r="AO89" s="42">
        <f t="shared" si="190"/>
        <v>2.6093574586835925E-3</v>
      </c>
      <c r="AP89" s="42">
        <f t="shared" si="190"/>
        <v>2.6493700642470693E-3</v>
      </c>
      <c r="AQ89" s="42">
        <f t="shared" si="190"/>
        <v>2.619749475186034E-3</v>
      </c>
      <c r="AR89" s="42">
        <f t="shared" si="190"/>
        <v>2.4031843014931629E-3</v>
      </c>
      <c r="AS89" s="42">
        <f t="shared" si="190"/>
        <v>2.1805607722126456E-3</v>
      </c>
      <c r="AT89" s="42">
        <f t="shared" si="190"/>
        <v>2.0229294324580066E-3</v>
      </c>
      <c r="AU89" s="42">
        <f t="shared" si="190"/>
        <v>1.8887823649196768E-3</v>
      </c>
      <c r="AV89" s="42">
        <f t="shared" si="190"/>
        <v>1.6897277478581539E-3</v>
      </c>
      <c r="AW89" s="42">
        <f t="shared" si="190"/>
        <v>1.3980004004274897E-3</v>
      </c>
      <c r="AX89" s="42">
        <f t="shared" si="190"/>
        <v>1.1653261340998529E-3</v>
      </c>
      <c r="AY89" s="42">
        <f t="shared" si="190"/>
        <v>9.9909157827831989E-4</v>
      </c>
      <c r="AZ89" s="42">
        <f t="shared" si="190"/>
        <v>8.5143321855248987E-4</v>
      </c>
      <c r="BA89" s="42">
        <f t="shared" si="190"/>
        <v>6.8072450385424767E-4</v>
      </c>
      <c r="BB89" s="42">
        <f t="shared" si="190"/>
        <v>4.9929190001367179E-4</v>
      </c>
      <c r="BC89" s="42">
        <f t="shared" si="190"/>
        <v>3.7925522943676744E-4</v>
      </c>
      <c r="BD89" s="42">
        <f t="shared" si="190"/>
        <v>2.9780992740307605E-4</v>
      </c>
      <c r="BE89" s="42">
        <f t="shared" si="190"/>
        <v>2.2781506937036126E-4</v>
      </c>
      <c r="BF89" s="42">
        <f t="shared" si="190"/>
        <v>1.5799594979663077E-4</v>
      </c>
      <c r="BG89" s="42">
        <f t="shared" si="190"/>
        <v>9.8490284884277315E-5</v>
      </c>
      <c r="BH89" s="42">
        <f t="shared" si="190"/>
        <v>6.7093170769775372E-5</v>
      </c>
      <c r="BI89" s="42">
        <f t="shared" si="190"/>
        <v>4.7397640987060529E-5</v>
      </c>
      <c r="BJ89" s="42">
        <f t="shared" si="190"/>
        <v>3.1372128385253895E-5</v>
      </c>
      <c r="BK89" s="42">
        <f t="shared" si="190"/>
        <v>1.7456658664306636E-5</v>
      </c>
      <c r="BL89" s="42">
        <f t="shared" si="190"/>
        <v>8.0747828181152324E-6</v>
      </c>
      <c r="BM89" s="42">
        <f t="shared" si="190"/>
        <v>4.7838277829589836E-6</v>
      </c>
      <c r="BN89" s="42">
        <f t="shared" si="190"/>
        <v>2.9260305856933582E-6</v>
      </c>
      <c r="BO89" s="42">
        <f t="shared" si="190"/>
        <v>1.517201044433593E-6</v>
      </c>
      <c r="BP89" s="42">
        <f t="shared" si="190"/>
        <v>4.8274578686523412E-7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t="shared" si="190"/>
        <v>0</v>
      </c>
      <c r="BX89" s="1">
        <f t="shared" si="190"/>
        <v>0</v>
      </c>
      <c r="BY89" s="1">
        <f t="shared" ref="BY89:DI89" si="191">BY85*$L89</f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  <c r="DH89" s="1">
        <f t="shared" si="191"/>
        <v>0</v>
      </c>
      <c r="DI89" s="1">
        <f t="shared" si="191"/>
        <v>0</v>
      </c>
    </row>
    <row r="90" spans="1:113" ht="12.75" customHeight="1" x14ac:dyDescent="0.2">
      <c r="G90" s="21"/>
      <c r="I90" s="22"/>
      <c r="J90" s="54">
        <f t="shared" si="181"/>
        <v>1</v>
      </c>
      <c r="K90" s="39">
        <v>1</v>
      </c>
      <c r="L90" s="41">
        <f t="shared" si="182"/>
        <v>0.1</v>
      </c>
      <c r="M90" s="42">
        <f>M85*$L90</f>
        <v>9.6549157373046823E-7</v>
      </c>
      <c r="N90" s="42">
        <f>N85*$L90</f>
        <v>3.034402088867186E-6</v>
      </c>
      <c r="O90" s="42">
        <f>O85*$L90</f>
        <v>5.8520611713867164E-6</v>
      </c>
      <c r="P90" s="42">
        <f>P85*$L90</f>
        <v>9.5676555659179639E-6</v>
      </c>
      <c r="Q90" s="42">
        <f>Q85*$L90</f>
        <v>1.6149565636230461E-5</v>
      </c>
      <c r="R90" s="42">
        <f t="shared" ref="R90:BX90" si="192">R85*$L90</f>
        <v>3.4913317328613252E-5</v>
      </c>
      <c r="S90" s="42">
        <f t="shared" si="192"/>
        <v>6.2744256770507777E-5</v>
      </c>
      <c r="T90" s="42">
        <f t="shared" si="192"/>
        <v>9.4795281974121044E-5</v>
      </c>
      <c r="U90" s="42">
        <f t="shared" si="192"/>
        <v>1.3418634153955074E-4</v>
      </c>
      <c r="V90" s="42">
        <f t="shared" si="192"/>
        <v>1.969805697685546E-4</v>
      </c>
      <c r="W90" s="42">
        <f t="shared" si="192"/>
        <v>3.1599189959326159E-4</v>
      </c>
      <c r="X90" s="42">
        <f t="shared" si="192"/>
        <v>4.5563013874072252E-4</v>
      </c>
      <c r="Y90" s="42">
        <f t="shared" si="192"/>
        <v>5.95619854806152E-4</v>
      </c>
      <c r="Z90" s="42">
        <f t="shared" si="192"/>
        <v>7.5851045887353487E-4</v>
      </c>
      <c r="AA90" s="42">
        <f t="shared" si="192"/>
        <v>9.9858380002734314E-4</v>
      </c>
      <c r="AB90" s="42">
        <f t="shared" si="192"/>
        <v>1.3614490077084951E-3</v>
      </c>
      <c r="AC90" s="42">
        <f t="shared" si="192"/>
        <v>1.7028664371049795E-3</v>
      </c>
      <c r="AD90" s="42">
        <f t="shared" si="192"/>
        <v>1.9981831565566393E-3</v>
      </c>
      <c r="AE90" s="42">
        <f t="shared" si="192"/>
        <v>2.3306522681997058E-3</v>
      </c>
      <c r="AF90" s="42">
        <f t="shared" si="192"/>
        <v>2.7960008008549786E-3</v>
      </c>
      <c r="AG90" s="42">
        <f t="shared" si="192"/>
        <v>3.3794554957163069E-3</v>
      </c>
      <c r="AH90" s="42">
        <f t="shared" si="192"/>
        <v>3.7775647298393536E-3</v>
      </c>
      <c r="AI90" s="42">
        <f t="shared" si="192"/>
        <v>4.0458588649160132E-3</v>
      </c>
      <c r="AJ90" s="42">
        <f t="shared" si="192"/>
        <v>4.3611215444252904E-3</v>
      </c>
      <c r="AK90" s="42">
        <f t="shared" si="192"/>
        <v>4.806368602986325E-3</v>
      </c>
      <c r="AL90" s="42">
        <f t="shared" si="192"/>
        <v>5.2394989503720679E-3</v>
      </c>
      <c r="AM90" s="42">
        <f t="shared" si="192"/>
        <v>5.2987401284941386E-3</v>
      </c>
      <c r="AN90" s="42">
        <f t="shared" si="192"/>
        <v>5.218714917367185E-3</v>
      </c>
      <c r="AO90" s="42">
        <f t="shared" si="192"/>
        <v>5.218714917367185E-3</v>
      </c>
      <c r="AP90" s="42">
        <f t="shared" si="192"/>
        <v>5.2987401284941386E-3</v>
      </c>
      <c r="AQ90" s="42">
        <f t="shared" si="192"/>
        <v>5.2394989503720679E-3</v>
      </c>
      <c r="AR90" s="42">
        <f t="shared" si="192"/>
        <v>4.8063686029863259E-3</v>
      </c>
      <c r="AS90" s="42">
        <f t="shared" si="192"/>
        <v>4.3611215444252912E-3</v>
      </c>
      <c r="AT90" s="42">
        <f t="shared" si="192"/>
        <v>4.0458588649160132E-3</v>
      </c>
      <c r="AU90" s="42">
        <f t="shared" si="192"/>
        <v>3.7775647298393536E-3</v>
      </c>
      <c r="AV90" s="42">
        <f t="shared" si="192"/>
        <v>3.3794554957163078E-3</v>
      </c>
      <c r="AW90" s="42">
        <f t="shared" si="192"/>
        <v>2.7960008008549794E-3</v>
      </c>
      <c r="AX90" s="42">
        <f t="shared" si="192"/>
        <v>2.3306522681997058E-3</v>
      </c>
      <c r="AY90" s="42">
        <f t="shared" si="192"/>
        <v>1.9981831565566398E-3</v>
      </c>
      <c r="AZ90" s="42">
        <f t="shared" si="192"/>
        <v>1.7028664371049797E-3</v>
      </c>
      <c r="BA90" s="42">
        <f t="shared" si="192"/>
        <v>1.3614490077084953E-3</v>
      </c>
      <c r="BB90" s="42">
        <f t="shared" si="192"/>
        <v>9.9858380002734357E-4</v>
      </c>
      <c r="BC90" s="42">
        <f t="shared" si="192"/>
        <v>7.5851045887353487E-4</v>
      </c>
      <c r="BD90" s="42">
        <f t="shared" si="192"/>
        <v>5.9561985480615211E-4</v>
      </c>
      <c r="BE90" s="42">
        <f t="shared" si="192"/>
        <v>4.5563013874072252E-4</v>
      </c>
      <c r="BF90" s="42">
        <f t="shared" si="192"/>
        <v>3.1599189959326154E-4</v>
      </c>
      <c r="BG90" s="42">
        <f t="shared" si="192"/>
        <v>1.9698056976855463E-4</v>
      </c>
      <c r="BH90" s="42">
        <f t="shared" si="192"/>
        <v>1.3418634153955074E-4</v>
      </c>
      <c r="BI90" s="42">
        <f t="shared" si="192"/>
        <v>9.4795281974121057E-5</v>
      </c>
      <c r="BJ90" s="42">
        <f t="shared" si="192"/>
        <v>6.2744256770507791E-5</v>
      </c>
      <c r="BK90" s="42">
        <f t="shared" si="192"/>
        <v>3.4913317328613272E-5</v>
      </c>
      <c r="BL90" s="42">
        <f t="shared" si="192"/>
        <v>1.6149565636230465E-5</v>
      </c>
      <c r="BM90" s="42">
        <f t="shared" si="192"/>
        <v>9.5676555659179673E-6</v>
      </c>
      <c r="BN90" s="42">
        <f t="shared" si="192"/>
        <v>5.8520611713867164E-6</v>
      </c>
      <c r="BO90" s="42">
        <f t="shared" si="192"/>
        <v>3.034402088867186E-6</v>
      </c>
      <c r="BP90" s="42">
        <f t="shared" si="192"/>
        <v>9.6549157373046823E-7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t="shared" si="192"/>
        <v>0</v>
      </c>
      <c r="BX90" s="1">
        <f t="shared" si="192"/>
        <v>0</v>
      </c>
      <c r="BY90" s="1">
        <f t="shared" ref="BY90:DI90" si="193">BY85*$L90</f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  <c r="DH90" s="1">
        <f t="shared" si="193"/>
        <v>0</v>
      </c>
      <c r="DI90" s="1">
        <f t="shared" si="193"/>
        <v>0</v>
      </c>
    </row>
    <row r="91" spans="1:113" ht="12.75" customHeight="1" thickBot="1" x14ac:dyDescent="0.25">
      <c r="G91" s="23">
        <f>SUM(L86:L91)</f>
        <v>0.99999999999999989</v>
      </c>
      <c r="H91" s="24"/>
      <c r="I91" s="24"/>
      <c r="J91" s="55">
        <f t="shared" si="181"/>
        <v>0</v>
      </c>
      <c r="K91" s="39">
        <v>0</v>
      </c>
      <c r="L91" s="41">
        <f t="shared" si="182"/>
        <v>0.35</v>
      </c>
      <c r="M91" s="42">
        <f>M85*$L91</f>
        <v>3.3792205080566382E-6</v>
      </c>
      <c r="N91" s="42">
        <f>N85*$L91</f>
        <v>1.062040731103515E-5</v>
      </c>
      <c r="O91" s="42">
        <f>O85*$L91</f>
        <v>2.0482214099853502E-5</v>
      </c>
      <c r="P91" s="42">
        <f>P85*$L91</f>
        <v>3.3486794480712871E-5</v>
      </c>
      <c r="Q91" s="42">
        <f>Q85*$L91</f>
        <v>5.6523479726806606E-5</v>
      </c>
      <c r="R91" s="42">
        <f t="shared" ref="R91:BX91" si="194">R85*$L91</f>
        <v>1.2219661065014637E-4</v>
      </c>
      <c r="S91" s="42">
        <f t="shared" si="194"/>
        <v>2.1960489869677721E-4</v>
      </c>
      <c r="T91" s="42">
        <f t="shared" si="194"/>
        <v>3.3178348690942363E-4</v>
      </c>
      <c r="U91" s="42">
        <f t="shared" si="194"/>
        <v>4.6965219538842753E-4</v>
      </c>
      <c r="V91" s="42">
        <f t="shared" si="194"/>
        <v>6.8943199418994099E-4</v>
      </c>
      <c r="W91" s="42">
        <f t="shared" si="194"/>
        <v>1.1059716485764155E-3</v>
      </c>
      <c r="X91" s="42">
        <f t="shared" si="194"/>
        <v>1.5947054855925285E-3</v>
      </c>
      <c r="Y91" s="42">
        <f t="shared" si="194"/>
        <v>2.0846694918215313E-3</v>
      </c>
      <c r="Z91" s="42">
        <f t="shared" si="194"/>
        <v>2.6547866060573719E-3</v>
      </c>
      <c r="AA91" s="42">
        <f t="shared" si="194"/>
        <v>3.4950433000957007E-3</v>
      </c>
      <c r="AB91" s="42">
        <f t="shared" si="194"/>
        <v>4.7650715269797325E-3</v>
      </c>
      <c r="AC91" s="42">
        <f t="shared" si="194"/>
        <v>5.9600325298674274E-3</v>
      </c>
      <c r="AD91" s="42">
        <f t="shared" si="194"/>
        <v>6.9936410479482375E-3</v>
      </c>
      <c r="AE91" s="42">
        <f t="shared" si="194"/>
        <v>8.1572829386989711E-3</v>
      </c>
      <c r="AF91" s="42">
        <f t="shared" si="194"/>
        <v>9.7860028029924245E-3</v>
      </c>
      <c r="AG91" s="42">
        <f t="shared" si="194"/>
        <v>1.1828094235007074E-2</v>
      </c>
      <c r="AH91" s="42">
        <f t="shared" si="194"/>
        <v>1.3221476554437736E-2</v>
      </c>
      <c r="AI91" s="42">
        <f t="shared" si="194"/>
        <v>1.4160506027206044E-2</v>
      </c>
      <c r="AJ91" s="42">
        <f t="shared" si="194"/>
        <v>1.5263925405488514E-2</v>
      </c>
      <c r="AK91" s="42">
        <f t="shared" si="194"/>
        <v>1.6822290110452134E-2</v>
      </c>
      <c r="AL91" s="42">
        <f t="shared" si="194"/>
        <v>1.8338246326302238E-2</v>
      </c>
      <c r="AM91" s="42">
        <f t="shared" si="194"/>
        <v>1.854559044972948E-2</v>
      </c>
      <c r="AN91" s="42">
        <f t="shared" si="194"/>
        <v>1.8265502210785146E-2</v>
      </c>
      <c r="AO91" s="42">
        <f t="shared" si="194"/>
        <v>1.8265502210785142E-2</v>
      </c>
      <c r="AP91" s="42">
        <f t="shared" si="194"/>
        <v>1.854559044972948E-2</v>
      </c>
      <c r="AQ91" s="42">
        <f t="shared" si="194"/>
        <v>1.8338246326302238E-2</v>
      </c>
      <c r="AR91" s="42">
        <f t="shared" si="194"/>
        <v>1.6822290110452141E-2</v>
      </c>
      <c r="AS91" s="42">
        <f t="shared" si="194"/>
        <v>1.5263925405488517E-2</v>
      </c>
      <c r="AT91" s="42">
        <f t="shared" si="194"/>
        <v>1.4160506027206044E-2</v>
      </c>
      <c r="AU91" s="42">
        <f t="shared" si="194"/>
        <v>1.3221476554437736E-2</v>
      </c>
      <c r="AV91" s="42">
        <f t="shared" si="194"/>
        <v>1.1828094235007075E-2</v>
      </c>
      <c r="AW91" s="42">
        <f t="shared" si="194"/>
        <v>9.7860028029924263E-3</v>
      </c>
      <c r="AX91" s="42">
        <f t="shared" si="194"/>
        <v>8.1572829386989711E-3</v>
      </c>
      <c r="AY91" s="42">
        <f t="shared" si="194"/>
        <v>6.9936410479482384E-3</v>
      </c>
      <c r="AZ91" s="42">
        <f t="shared" si="194"/>
        <v>5.9600325298674291E-3</v>
      </c>
      <c r="BA91" s="42">
        <f t="shared" si="194"/>
        <v>4.7650715269797334E-3</v>
      </c>
      <c r="BB91" s="42">
        <f t="shared" si="194"/>
        <v>3.495043300095702E-3</v>
      </c>
      <c r="BC91" s="42">
        <f t="shared" si="194"/>
        <v>2.6547866060573719E-3</v>
      </c>
      <c r="BD91" s="42">
        <f t="shared" si="194"/>
        <v>2.0846694918215322E-3</v>
      </c>
      <c r="BE91" s="42">
        <f t="shared" si="194"/>
        <v>1.5947054855925285E-3</v>
      </c>
      <c r="BF91" s="42">
        <f t="shared" si="194"/>
        <v>1.1059716485764153E-3</v>
      </c>
      <c r="BG91" s="42">
        <f t="shared" si="194"/>
        <v>6.8943199418994121E-4</v>
      </c>
      <c r="BH91" s="42">
        <f t="shared" si="194"/>
        <v>4.6965219538842753E-4</v>
      </c>
      <c r="BI91" s="42">
        <f t="shared" si="194"/>
        <v>3.3178348690942369E-4</v>
      </c>
      <c r="BJ91" s="42">
        <f t="shared" si="194"/>
        <v>2.1960489869677724E-4</v>
      </c>
      <c r="BK91" s="42">
        <f t="shared" si="194"/>
        <v>1.2219661065014642E-4</v>
      </c>
      <c r="BL91" s="42">
        <f t="shared" si="194"/>
        <v>5.652347972680662E-5</v>
      </c>
      <c r="BM91" s="42">
        <f t="shared" si="194"/>
        <v>3.3486794480712878E-5</v>
      </c>
      <c r="BN91" s="42">
        <f t="shared" si="194"/>
        <v>2.0482214099853506E-5</v>
      </c>
      <c r="BO91" s="42">
        <f t="shared" si="194"/>
        <v>1.062040731103515E-5</v>
      </c>
      <c r="BP91" s="42">
        <f t="shared" si="194"/>
        <v>3.3792205080566382E-6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t="shared" si="194"/>
        <v>0</v>
      </c>
      <c r="BX91" s="1">
        <f t="shared" si="194"/>
        <v>0</v>
      </c>
      <c r="BY91" s="1">
        <f t="shared" ref="BY91:DI91" si="195">BY85*$L91</f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  <c r="DH91" s="1">
        <f t="shared" si="195"/>
        <v>0</v>
      </c>
      <c r="DI91" s="1">
        <f t="shared" si="195"/>
        <v>0</v>
      </c>
    </row>
    <row r="92" spans="1:113" ht="12.75" customHeight="1" thickBot="1" x14ac:dyDescent="0.25">
      <c r="A92" s="78">
        <f>A85+1</f>
        <v>12</v>
      </c>
      <c r="B92" s="51">
        <f>SQRT(D92)</f>
        <v>7.6288924491042573</v>
      </c>
      <c r="C92" s="13">
        <f>C85+E92</f>
        <v>30</v>
      </c>
      <c r="D92" s="14">
        <f>D85+F92</f>
        <v>58.19999999999996</v>
      </c>
      <c r="E92" s="36">
        <f>SUMPRODUCT(K86:K91,L86:L91)</f>
        <v>2.5</v>
      </c>
      <c r="F92" s="14">
        <f>SUMPRODUCT(J86:J91,L86:L91)-SUMPRODUCT(L86:L91,K86:K91)^2</f>
        <v>4.8499999999999979</v>
      </c>
      <c r="G92" s="25"/>
      <c r="H92" s="26"/>
      <c r="I92" s="26"/>
      <c r="J92" s="27"/>
      <c r="M92" s="40">
        <f>M91</f>
        <v>3.3792205080566382E-6</v>
      </c>
      <c r="N92" s="40">
        <f>N91+M90</f>
        <v>1.1585898884765619E-5</v>
      </c>
      <c r="O92" s="40">
        <f>O91+N90+M89</f>
        <v>2.3999361975585921E-5</v>
      </c>
      <c r="P92" s="40">
        <f>P91+O90+N89+M88</f>
        <v>4.1338802483398413E-5</v>
      </c>
      <c r="Q92" s="40">
        <f>Q91+P90+O89+N88+M87</f>
        <v>7.1499858496581984E-5</v>
      </c>
      <c r="R92" s="40">
        <f t="shared" ref="R92:AR92" si="196">R91+Q90+P89+O88+N87+M86</f>
        <v>1.5246965725195297E-4</v>
      </c>
      <c r="S92" s="40">
        <f t="shared" si="196"/>
        <v>2.8384929510888657E-4</v>
      </c>
      <c r="T92" s="40">
        <f t="shared" si="196"/>
        <v>4.5010905482812476E-4</v>
      </c>
      <c r="U92" s="40">
        <f t="shared" si="196"/>
        <v>6.6291262452905248E-4</v>
      </c>
      <c r="V92" s="40">
        <f t="shared" si="196"/>
        <v>9.9382490215722602E-4</v>
      </c>
      <c r="W92" s="40">
        <f t="shared" si="196"/>
        <v>1.6023838975224602E-3</v>
      </c>
      <c r="X92" s="40">
        <f t="shared" si="196"/>
        <v>2.3906810215107411E-3</v>
      </c>
      <c r="Y92" s="40">
        <f t="shared" si="196"/>
        <v>3.2627556936921363E-3</v>
      </c>
      <c r="Z92" s="40">
        <f t="shared" si="196"/>
        <v>4.3028502451874983E-3</v>
      </c>
      <c r="AA92" s="40">
        <f t="shared" si="196"/>
        <v>5.7846026495258756E-3</v>
      </c>
      <c r="AB92" s="40">
        <f t="shared" si="196"/>
        <v>8.0023222711640557E-3</v>
      </c>
      <c r="AC92" s="40">
        <f t="shared" si="196"/>
        <v>1.0390354007425041E-2</v>
      </c>
      <c r="AD92" s="40">
        <f t="shared" si="196"/>
        <v>1.2719703839616202E-2</v>
      </c>
      <c r="AE92" s="40">
        <f t="shared" si="196"/>
        <v>1.5340994223747063E-2</v>
      </c>
      <c r="AF92" s="40">
        <f t="shared" si="196"/>
        <v>1.8823672175827137E-2</v>
      </c>
      <c r="AG92" s="40">
        <f t="shared" si="196"/>
        <v>2.3256450712324937E-2</v>
      </c>
      <c r="AH92" s="40">
        <f t="shared" si="196"/>
        <v>2.7122474271105455E-2</v>
      </c>
      <c r="AI92" s="40">
        <f t="shared" si="196"/>
        <v>3.0350092221478983E-2</v>
      </c>
      <c r="AJ92" s="40">
        <f t="shared" si="196"/>
        <v>3.3841578122736304E-2</v>
      </c>
      <c r="AK92" s="40">
        <f t="shared" si="196"/>
        <v>3.8260581750963835E-2</v>
      </c>
      <c r="AL92" s="40">
        <f t="shared" si="196"/>
        <v>4.2953764098805643E-2</v>
      </c>
      <c r="AM92" s="40">
        <f t="shared" si="196"/>
        <v>4.5636169893161105E-2</v>
      </c>
      <c r="AN92" s="40">
        <f t="shared" si="196"/>
        <v>4.7108803687589816E-2</v>
      </c>
      <c r="AO92" s="40">
        <f t="shared" si="196"/>
        <v>4.882363067606027E-2</v>
      </c>
      <c r="AP92" s="40">
        <f t="shared" si="196"/>
        <v>5.1084821950851525E-2</v>
      </c>
      <c r="AQ92" s="40">
        <f t="shared" si="196"/>
        <v>5.2492687826959941E-2</v>
      </c>
      <c r="AR92" s="40">
        <f t="shared" si="196"/>
        <v>5.1084821950851525E-2</v>
      </c>
      <c r="AS92" s="40">
        <f t="shared" ref="AS92:BX92" si="197">AS91+AR90+AQ89+AP88+AO87+AN86</f>
        <v>4.8823630676060277E-2</v>
      </c>
      <c r="AT92" s="40">
        <f t="shared" si="197"/>
        <v>4.7108803687589809E-2</v>
      </c>
      <c r="AU92" s="40">
        <f t="shared" si="197"/>
        <v>4.5636169893161105E-2</v>
      </c>
      <c r="AV92" s="40">
        <f t="shared" si="197"/>
        <v>4.295376409880565E-2</v>
      </c>
      <c r="AW92" s="40">
        <f t="shared" si="197"/>
        <v>3.8260581750963849E-2</v>
      </c>
      <c r="AX92" s="40">
        <f t="shared" si="197"/>
        <v>3.3841578122736311E-2</v>
      </c>
      <c r="AY92" s="40">
        <f t="shared" si="197"/>
        <v>3.0350092221478983E-2</v>
      </c>
      <c r="AZ92" s="40">
        <f t="shared" si="197"/>
        <v>2.7122474271105455E-2</v>
      </c>
      <c r="BA92" s="40">
        <f t="shared" si="197"/>
        <v>2.325645071232494E-2</v>
      </c>
      <c r="BB92" s="40">
        <f t="shared" si="197"/>
        <v>1.8823672175827137E-2</v>
      </c>
      <c r="BC92" s="40">
        <f t="shared" si="197"/>
        <v>1.5340994223747064E-2</v>
      </c>
      <c r="BD92" s="40">
        <f t="shared" si="197"/>
        <v>1.2719703839616205E-2</v>
      </c>
      <c r="BE92" s="40">
        <f t="shared" si="197"/>
        <v>1.0390354007425044E-2</v>
      </c>
      <c r="BF92" s="40">
        <f t="shared" si="197"/>
        <v>8.0023222711640592E-3</v>
      </c>
      <c r="BG92" s="40">
        <f t="shared" si="197"/>
        <v>5.7846026495258773E-3</v>
      </c>
      <c r="BH92" s="40">
        <f t="shared" si="197"/>
        <v>4.3028502451874983E-3</v>
      </c>
      <c r="BI92" s="40">
        <f t="shared" si="197"/>
        <v>3.2627556936921371E-3</v>
      </c>
      <c r="BJ92" s="40">
        <f t="shared" si="197"/>
        <v>2.3906810215107411E-3</v>
      </c>
      <c r="BK92" s="40">
        <f t="shared" si="197"/>
        <v>1.6023838975224602E-3</v>
      </c>
      <c r="BL92" s="40">
        <f t="shared" si="197"/>
        <v>9.9382490215722623E-4</v>
      </c>
      <c r="BM92" s="40">
        <f t="shared" si="197"/>
        <v>6.6291262452905248E-4</v>
      </c>
      <c r="BN92" s="40">
        <f t="shared" si="197"/>
        <v>4.5010905482812481E-4</v>
      </c>
      <c r="BO92" s="40">
        <f t="shared" si="197"/>
        <v>2.8384929510888663E-4</v>
      </c>
      <c r="BP92" s="40">
        <f t="shared" si="197"/>
        <v>1.5246965725195305E-4</v>
      </c>
      <c r="BQ92" s="40">
        <f t="shared" si="197"/>
        <v>7.1499858496582011E-5</v>
      </c>
      <c r="BR92" s="40">
        <f t="shared" si="197"/>
        <v>4.133880248339842E-5</v>
      </c>
      <c r="BS92" s="40">
        <f t="shared" si="197"/>
        <v>2.3999361975585924E-5</v>
      </c>
      <c r="BT92" s="40">
        <f t="shared" si="197"/>
        <v>1.1585898884765619E-5</v>
      </c>
      <c r="BU92" s="40">
        <f t="shared" si="197"/>
        <v>3.3792205080566382E-6</v>
      </c>
      <c r="BV92" s="43">
        <f t="shared" si="197"/>
        <v>0</v>
      </c>
      <c r="BW92" s="43">
        <f t="shared" si="197"/>
        <v>0</v>
      </c>
      <c r="BX92" s="43">
        <f t="shared" si="197"/>
        <v>0</v>
      </c>
      <c r="BY92" s="43">
        <f t="shared" ref="BY92:DD92" si="198">BY91+BX90+BW89+BV88+BU87+BT86</f>
        <v>0</v>
      </c>
      <c r="BZ92" s="43">
        <f t="shared" si="198"/>
        <v>0</v>
      </c>
      <c r="CA92" s="43">
        <f t="shared" si="198"/>
        <v>0</v>
      </c>
      <c r="CB92" s="43">
        <f t="shared" si="198"/>
        <v>0</v>
      </c>
      <c r="CC92" s="43">
        <f t="shared" si="198"/>
        <v>0</v>
      </c>
      <c r="CD92" s="43">
        <f t="shared" si="198"/>
        <v>0</v>
      </c>
      <c r="CE92" s="43">
        <f t="shared" si="198"/>
        <v>0</v>
      </c>
      <c r="CF92" s="43">
        <f t="shared" si="198"/>
        <v>0</v>
      </c>
      <c r="CG92" s="43">
        <f t="shared" si="198"/>
        <v>0</v>
      </c>
      <c r="CH92" s="43">
        <f t="shared" si="198"/>
        <v>0</v>
      </c>
      <c r="CI92" s="43">
        <f t="shared" si="198"/>
        <v>0</v>
      </c>
      <c r="CJ92" s="43">
        <f t="shared" si="198"/>
        <v>0</v>
      </c>
      <c r="CK92" s="43">
        <f t="shared" si="198"/>
        <v>0</v>
      </c>
      <c r="CL92" s="43">
        <f t="shared" si="198"/>
        <v>0</v>
      </c>
      <c r="CM92" s="43">
        <f t="shared" si="198"/>
        <v>0</v>
      </c>
      <c r="CN92" s="43">
        <f t="shared" si="198"/>
        <v>0</v>
      </c>
      <c r="CO92" s="43">
        <f t="shared" si="198"/>
        <v>0</v>
      </c>
      <c r="CP92" s="43">
        <f t="shared" si="198"/>
        <v>0</v>
      </c>
      <c r="CQ92" s="43">
        <f t="shared" si="198"/>
        <v>0</v>
      </c>
      <c r="CR92" s="43">
        <f t="shared" si="198"/>
        <v>0</v>
      </c>
      <c r="CS92" s="43">
        <f t="shared" si="198"/>
        <v>0</v>
      </c>
      <c r="CT92" s="43">
        <f t="shared" si="198"/>
        <v>0</v>
      </c>
      <c r="CU92" s="43">
        <f t="shared" si="198"/>
        <v>0</v>
      </c>
      <c r="CV92" s="43">
        <f t="shared" si="198"/>
        <v>0</v>
      </c>
      <c r="CW92" s="43">
        <f t="shared" si="198"/>
        <v>0</v>
      </c>
      <c r="CX92" s="43">
        <f t="shared" si="198"/>
        <v>0</v>
      </c>
      <c r="CY92" s="43">
        <f t="shared" si="198"/>
        <v>0</v>
      </c>
      <c r="CZ92" s="43">
        <f t="shared" si="198"/>
        <v>0</v>
      </c>
      <c r="DA92" s="43">
        <f t="shared" si="198"/>
        <v>0</v>
      </c>
      <c r="DB92" s="43">
        <f t="shared" si="198"/>
        <v>0</v>
      </c>
      <c r="DC92" s="43">
        <f t="shared" si="198"/>
        <v>0</v>
      </c>
      <c r="DD92" s="43">
        <f t="shared" si="198"/>
        <v>0</v>
      </c>
      <c r="DE92" s="43">
        <f>DE91+DD90+DC89+DB88+DA87+CZ86</f>
        <v>0</v>
      </c>
      <c r="DF92" s="43">
        <f>DF91+DE90+DD89+DC88+DB87+DA86</f>
        <v>0</v>
      </c>
      <c r="DG92" s="43">
        <f>DG91+DF90+DE89+DD88+DC87+DB86</f>
        <v>0</v>
      </c>
      <c r="DH92" s="43">
        <f>DH91+DG90+DF89+DE88+DD87+DC86</f>
        <v>0</v>
      </c>
      <c r="DI92" s="43">
        <f>DI91+DH90+DG89+DF88+DE87+DD86</f>
        <v>0</v>
      </c>
    </row>
    <row r="93" spans="1:113" ht="12.75" customHeight="1" x14ac:dyDescent="0.2">
      <c r="B93" s="12"/>
      <c r="C93" s="12"/>
      <c r="D93" s="12"/>
      <c r="E93" s="12"/>
      <c r="F93" s="12"/>
      <c r="G93" s="18"/>
      <c r="H93" s="19"/>
      <c r="I93" s="20"/>
      <c r="J93" s="53">
        <f t="shared" ref="J93:J98" si="199">K93^2</f>
        <v>25</v>
      </c>
      <c r="K93" s="39">
        <v>5</v>
      </c>
      <c r="L93" s="41">
        <f>L86</f>
        <v>0.35</v>
      </c>
      <c r="M93" s="42">
        <f>M92*$L93</f>
        <v>1.1827271778198232E-6</v>
      </c>
      <c r="N93" s="42">
        <f>N92*$L93</f>
        <v>4.0550646096679661E-6</v>
      </c>
      <c r="O93" s="42">
        <f>O92*$L93</f>
        <v>8.3997766914550717E-6</v>
      </c>
      <c r="P93" s="42">
        <f>P92*$L93</f>
        <v>1.4468580869189443E-5</v>
      </c>
      <c r="Q93" s="42">
        <f>Q92*$L93</f>
        <v>2.5024950473803693E-5</v>
      </c>
      <c r="R93" s="42">
        <f t="shared" ref="R93:AR93" si="200">R92*$L93</f>
        <v>5.3364380038183539E-5</v>
      </c>
      <c r="S93" s="42">
        <f t="shared" si="200"/>
        <v>9.934725328811029E-5</v>
      </c>
      <c r="T93" s="42">
        <f t="shared" si="200"/>
        <v>1.5753816918984365E-4</v>
      </c>
      <c r="U93" s="42">
        <f t="shared" si="200"/>
        <v>2.3201941858516835E-4</v>
      </c>
      <c r="V93" s="42">
        <f t="shared" si="200"/>
        <v>3.4783871575502908E-4</v>
      </c>
      <c r="W93" s="42">
        <f t="shared" si="200"/>
        <v>5.6083436413286098E-4</v>
      </c>
      <c r="X93" s="42">
        <f t="shared" si="200"/>
        <v>8.3673835752875938E-4</v>
      </c>
      <c r="Y93" s="42">
        <f t="shared" si="200"/>
        <v>1.1419644927922476E-3</v>
      </c>
      <c r="Z93" s="42">
        <f t="shared" si="200"/>
        <v>1.5059975858156243E-3</v>
      </c>
      <c r="AA93" s="42">
        <f t="shared" si="200"/>
        <v>2.0246109273340564E-3</v>
      </c>
      <c r="AB93" s="42">
        <f t="shared" si="200"/>
        <v>2.8008127949074191E-3</v>
      </c>
      <c r="AC93" s="42">
        <f t="shared" si="200"/>
        <v>3.6366239025987638E-3</v>
      </c>
      <c r="AD93" s="42">
        <f t="shared" si="200"/>
        <v>4.4518963438656706E-3</v>
      </c>
      <c r="AE93" s="42">
        <f t="shared" si="200"/>
        <v>5.3693479783114718E-3</v>
      </c>
      <c r="AF93" s="42">
        <f t="shared" si="200"/>
        <v>6.5882852615394977E-3</v>
      </c>
      <c r="AG93" s="42">
        <f t="shared" si="200"/>
        <v>8.1397577493137266E-3</v>
      </c>
      <c r="AH93" s="42">
        <f t="shared" si="200"/>
        <v>9.4928659948869086E-3</v>
      </c>
      <c r="AI93" s="42">
        <f t="shared" si="200"/>
        <v>1.0622532277517643E-2</v>
      </c>
      <c r="AJ93" s="42">
        <f t="shared" si="200"/>
        <v>1.1844552342957705E-2</v>
      </c>
      <c r="AK93" s="42">
        <f t="shared" si="200"/>
        <v>1.3391203612837341E-2</v>
      </c>
      <c r="AL93" s="42">
        <f t="shared" si="200"/>
        <v>1.5033817434581974E-2</v>
      </c>
      <c r="AM93" s="42">
        <f t="shared" si="200"/>
        <v>1.5972659462606387E-2</v>
      </c>
      <c r="AN93" s="42">
        <f t="shared" si="200"/>
        <v>1.6488081290656435E-2</v>
      </c>
      <c r="AO93" s="42">
        <f t="shared" si="200"/>
        <v>1.7088270736621093E-2</v>
      </c>
      <c r="AP93" s="42">
        <f t="shared" si="200"/>
        <v>1.7879687682798032E-2</v>
      </c>
      <c r="AQ93" s="42">
        <f t="shared" si="200"/>
        <v>1.8372440739435978E-2</v>
      </c>
      <c r="AR93" s="42">
        <f t="shared" si="200"/>
        <v>1.7879687682798032E-2</v>
      </c>
      <c r="AS93" s="42">
        <f t="shared" ref="AS93:BX93" si="201">AS92*$L93</f>
        <v>1.7088270736621097E-2</v>
      </c>
      <c r="AT93" s="42">
        <f t="shared" si="201"/>
        <v>1.6488081290656431E-2</v>
      </c>
      <c r="AU93" s="42">
        <f t="shared" si="201"/>
        <v>1.5972659462606387E-2</v>
      </c>
      <c r="AV93" s="42">
        <f t="shared" si="201"/>
        <v>1.5033817434581976E-2</v>
      </c>
      <c r="AW93" s="42">
        <f t="shared" si="201"/>
        <v>1.3391203612837346E-2</v>
      </c>
      <c r="AX93" s="42">
        <f t="shared" si="201"/>
        <v>1.1844552342957709E-2</v>
      </c>
      <c r="AY93" s="42">
        <f t="shared" si="201"/>
        <v>1.0622532277517643E-2</v>
      </c>
      <c r="AZ93" s="42">
        <f t="shared" si="201"/>
        <v>9.4928659948869086E-3</v>
      </c>
      <c r="BA93" s="42">
        <f t="shared" si="201"/>
        <v>8.1397577493137283E-3</v>
      </c>
      <c r="BB93" s="42">
        <f t="shared" si="201"/>
        <v>6.5882852615394977E-3</v>
      </c>
      <c r="BC93" s="42">
        <f t="shared" si="201"/>
        <v>5.3693479783114726E-3</v>
      </c>
      <c r="BD93" s="42">
        <f t="shared" si="201"/>
        <v>4.4518963438656715E-3</v>
      </c>
      <c r="BE93" s="42">
        <f t="shared" si="201"/>
        <v>3.6366239025987651E-3</v>
      </c>
      <c r="BF93" s="42">
        <f t="shared" si="201"/>
        <v>2.8008127949074204E-3</v>
      </c>
      <c r="BG93" s="42">
        <f t="shared" si="201"/>
        <v>2.0246109273340568E-3</v>
      </c>
      <c r="BH93" s="42">
        <f t="shared" si="201"/>
        <v>1.5059975858156243E-3</v>
      </c>
      <c r="BI93" s="42">
        <f t="shared" si="201"/>
        <v>1.1419644927922479E-3</v>
      </c>
      <c r="BJ93" s="42">
        <f t="shared" si="201"/>
        <v>8.3673835752875938E-4</v>
      </c>
      <c r="BK93" s="42">
        <f t="shared" si="201"/>
        <v>5.6083436413286098E-4</v>
      </c>
      <c r="BL93" s="42">
        <f t="shared" si="201"/>
        <v>3.4783871575502914E-4</v>
      </c>
      <c r="BM93" s="42">
        <f t="shared" si="201"/>
        <v>2.3201941858516835E-4</v>
      </c>
      <c r="BN93" s="42">
        <f t="shared" si="201"/>
        <v>1.5753816918984368E-4</v>
      </c>
      <c r="BO93" s="42">
        <f t="shared" si="201"/>
        <v>9.9347253288110317E-5</v>
      </c>
      <c r="BP93" s="42">
        <f t="shared" si="201"/>
        <v>5.3364380038183566E-5</v>
      </c>
      <c r="BQ93" s="42">
        <f t="shared" si="201"/>
        <v>2.5024950473803703E-5</v>
      </c>
      <c r="BR93" s="42">
        <f t="shared" si="201"/>
        <v>1.4468580869189446E-5</v>
      </c>
      <c r="BS93" s="42">
        <f t="shared" si="201"/>
        <v>8.3997766914550734E-6</v>
      </c>
      <c r="BT93" s="42">
        <f t="shared" si="201"/>
        <v>4.0550646096679661E-6</v>
      </c>
      <c r="BU93" s="42">
        <f t="shared" si="201"/>
        <v>1.1827271778198232E-6</v>
      </c>
      <c r="BV93" s="1">
        <f t="shared" si="201"/>
        <v>0</v>
      </c>
      <c r="BW93" s="1">
        <f t="shared" si="201"/>
        <v>0</v>
      </c>
      <c r="BX93" s="1">
        <f t="shared" si="201"/>
        <v>0</v>
      </c>
      <c r="BY93" s="1">
        <f t="shared" ref="BY93:DD93" si="202">BY92*$L93</f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 t="shared" si="202"/>
        <v>0</v>
      </c>
      <c r="DD93" s="1">
        <f t="shared" si="202"/>
        <v>0</v>
      </c>
      <c r="DE93" s="1">
        <f>DE92*$L93</f>
        <v>0</v>
      </c>
      <c r="DF93" s="1">
        <f>DF92*$L93</f>
        <v>0</v>
      </c>
      <c r="DG93" s="1">
        <f>DG92*$L93</f>
        <v>0</v>
      </c>
      <c r="DH93" s="1">
        <f>DH92*$L93</f>
        <v>0</v>
      </c>
      <c r="DI93" s="1">
        <f>DI92*$L93</f>
        <v>0</v>
      </c>
    </row>
    <row r="94" spans="1:113" ht="12.75" customHeight="1" x14ac:dyDescent="0.2">
      <c r="G94" s="21"/>
      <c r="I94" s="22"/>
      <c r="J94" s="54">
        <f t="shared" si="199"/>
        <v>16</v>
      </c>
      <c r="K94" s="39">
        <v>4</v>
      </c>
      <c r="L94" s="41">
        <f t="shared" si="182"/>
        <v>0.1</v>
      </c>
      <c r="M94" s="42">
        <f>M92*$L94</f>
        <v>3.3792205080566383E-7</v>
      </c>
      <c r="N94" s="42">
        <f>N92*$L94</f>
        <v>1.1585898884765619E-6</v>
      </c>
      <c r="O94" s="42">
        <f>O92*$L94</f>
        <v>2.3999361975585924E-6</v>
      </c>
      <c r="P94" s="42">
        <f>P92*$L94</f>
        <v>4.1338802483398413E-6</v>
      </c>
      <c r="Q94" s="42">
        <f>Q92*$L94</f>
        <v>7.1499858496581988E-6</v>
      </c>
      <c r="R94" s="42">
        <f t="shared" ref="R94:BX94" si="203">R92*$L94</f>
        <v>1.5246965725195297E-5</v>
      </c>
      <c r="S94" s="42">
        <f t="shared" si="203"/>
        <v>2.838492951088866E-5</v>
      </c>
      <c r="T94" s="42">
        <f t="shared" si="203"/>
        <v>4.501090548281248E-5</v>
      </c>
      <c r="U94" s="42">
        <f t="shared" si="203"/>
        <v>6.6291262452905254E-5</v>
      </c>
      <c r="V94" s="42">
        <f t="shared" si="203"/>
        <v>9.9382490215722607E-5</v>
      </c>
      <c r="W94" s="42">
        <f t="shared" si="203"/>
        <v>1.6023838975224604E-4</v>
      </c>
      <c r="X94" s="42">
        <f t="shared" si="203"/>
        <v>2.3906810215107411E-4</v>
      </c>
      <c r="Y94" s="42">
        <f t="shared" si="203"/>
        <v>3.2627556936921367E-4</v>
      </c>
      <c r="Z94" s="42">
        <f t="shared" si="203"/>
        <v>4.3028502451874986E-4</v>
      </c>
      <c r="AA94" s="42">
        <f t="shared" si="203"/>
        <v>5.7846026495258758E-4</v>
      </c>
      <c r="AB94" s="42">
        <f t="shared" si="203"/>
        <v>8.0023222711640566E-4</v>
      </c>
      <c r="AC94" s="42">
        <f t="shared" si="203"/>
        <v>1.0390354007425041E-3</v>
      </c>
      <c r="AD94" s="42">
        <f t="shared" si="203"/>
        <v>1.2719703839616202E-3</v>
      </c>
      <c r="AE94" s="42">
        <f t="shared" si="203"/>
        <v>1.5340994223747063E-3</v>
      </c>
      <c r="AF94" s="42">
        <f t="shared" si="203"/>
        <v>1.8823672175827138E-3</v>
      </c>
      <c r="AG94" s="42">
        <f t="shared" si="203"/>
        <v>2.3256450712324937E-3</v>
      </c>
      <c r="AH94" s="42">
        <f t="shared" si="203"/>
        <v>2.7122474271105458E-3</v>
      </c>
      <c r="AI94" s="42">
        <f t="shared" si="203"/>
        <v>3.0350092221478986E-3</v>
      </c>
      <c r="AJ94" s="42">
        <f t="shared" si="203"/>
        <v>3.3841578122736308E-3</v>
      </c>
      <c r="AK94" s="42">
        <f t="shared" si="203"/>
        <v>3.8260581750963838E-3</v>
      </c>
      <c r="AL94" s="42">
        <f t="shared" si="203"/>
        <v>4.2953764098805644E-3</v>
      </c>
      <c r="AM94" s="42">
        <f t="shared" si="203"/>
        <v>4.5636169893161103E-3</v>
      </c>
      <c r="AN94" s="42">
        <f t="shared" si="203"/>
        <v>4.7108803687589823E-3</v>
      </c>
      <c r="AO94" s="42">
        <f t="shared" si="203"/>
        <v>4.8823630676060274E-3</v>
      </c>
      <c r="AP94" s="42">
        <f t="shared" si="203"/>
        <v>5.108482195085153E-3</v>
      </c>
      <c r="AQ94" s="42">
        <f t="shared" si="203"/>
        <v>5.2492687826959945E-3</v>
      </c>
      <c r="AR94" s="42">
        <f t="shared" si="203"/>
        <v>5.108482195085153E-3</v>
      </c>
      <c r="AS94" s="42">
        <f t="shared" si="203"/>
        <v>4.8823630676060282E-3</v>
      </c>
      <c r="AT94" s="42">
        <f t="shared" si="203"/>
        <v>4.7108803687589814E-3</v>
      </c>
      <c r="AU94" s="42">
        <f t="shared" si="203"/>
        <v>4.5636169893161103E-3</v>
      </c>
      <c r="AV94" s="42">
        <f t="shared" si="203"/>
        <v>4.2953764098805653E-3</v>
      </c>
      <c r="AW94" s="42">
        <f t="shared" si="203"/>
        <v>3.8260581750963851E-3</v>
      </c>
      <c r="AX94" s="42">
        <f t="shared" si="203"/>
        <v>3.3841578122736312E-3</v>
      </c>
      <c r="AY94" s="42">
        <f t="shared" si="203"/>
        <v>3.0350092221478986E-3</v>
      </c>
      <c r="AZ94" s="42">
        <f t="shared" si="203"/>
        <v>2.7122474271105458E-3</v>
      </c>
      <c r="BA94" s="42">
        <f t="shared" si="203"/>
        <v>2.3256450712324942E-3</v>
      </c>
      <c r="BB94" s="42">
        <f t="shared" si="203"/>
        <v>1.8823672175827138E-3</v>
      </c>
      <c r="BC94" s="42">
        <f t="shared" si="203"/>
        <v>1.5340994223747065E-3</v>
      </c>
      <c r="BD94" s="42">
        <f t="shared" si="203"/>
        <v>1.2719703839616206E-3</v>
      </c>
      <c r="BE94" s="42">
        <f t="shared" si="203"/>
        <v>1.0390354007425045E-3</v>
      </c>
      <c r="BF94" s="42">
        <f t="shared" si="203"/>
        <v>8.0023222711640598E-4</v>
      </c>
      <c r="BG94" s="42">
        <f t="shared" si="203"/>
        <v>5.784602649525878E-4</v>
      </c>
      <c r="BH94" s="42">
        <f t="shared" si="203"/>
        <v>4.3028502451874986E-4</v>
      </c>
      <c r="BI94" s="42">
        <f t="shared" si="203"/>
        <v>3.2627556936921373E-4</v>
      </c>
      <c r="BJ94" s="42">
        <f t="shared" si="203"/>
        <v>2.3906810215107411E-4</v>
      </c>
      <c r="BK94" s="42">
        <f t="shared" si="203"/>
        <v>1.6023838975224604E-4</v>
      </c>
      <c r="BL94" s="42">
        <f t="shared" si="203"/>
        <v>9.9382490215722634E-5</v>
      </c>
      <c r="BM94" s="42">
        <f t="shared" si="203"/>
        <v>6.6291262452905254E-5</v>
      </c>
      <c r="BN94" s="42">
        <f t="shared" si="203"/>
        <v>4.5010905482812487E-5</v>
      </c>
      <c r="BO94" s="42">
        <f t="shared" si="203"/>
        <v>2.8384929510888663E-5</v>
      </c>
      <c r="BP94" s="42">
        <f t="shared" si="203"/>
        <v>1.5246965725195305E-5</v>
      </c>
      <c r="BQ94" s="42">
        <f t="shared" si="203"/>
        <v>7.1499858496582013E-6</v>
      </c>
      <c r="BR94" s="42">
        <f t="shared" si="203"/>
        <v>4.1338802483398422E-6</v>
      </c>
      <c r="BS94" s="42">
        <f t="shared" si="203"/>
        <v>2.3999361975585924E-6</v>
      </c>
      <c r="BT94" s="42">
        <f t="shared" si="203"/>
        <v>1.1585898884765619E-6</v>
      </c>
      <c r="BU94" s="42">
        <f t="shared" si="203"/>
        <v>3.3792205080566383E-7</v>
      </c>
      <c r="BV94" s="1">
        <f t="shared" si="203"/>
        <v>0</v>
      </c>
      <c r="BW94" s="1">
        <f t="shared" si="203"/>
        <v>0</v>
      </c>
      <c r="BX94" s="1">
        <f t="shared" si="203"/>
        <v>0</v>
      </c>
      <c r="BY94" s="1">
        <f t="shared" ref="BY94:DI94" si="204">BY92*$L94</f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  <c r="DH94" s="1">
        <f t="shared" si="204"/>
        <v>0</v>
      </c>
      <c r="DI94" s="1">
        <f t="shared" si="204"/>
        <v>0</v>
      </c>
    </row>
    <row r="95" spans="1:113" ht="12.75" customHeight="1" x14ac:dyDescent="0.2">
      <c r="G95" s="21"/>
      <c r="I95" s="22"/>
      <c r="J95" s="54">
        <f t="shared" si="199"/>
        <v>9</v>
      </c>
      <c r="K95" s="39">
        <v>3</v>
      </c>
      <c r="L95" s="41">
        <f t="shared" si="182"/>
        <v>0.05</v>
      </c>
      <c r="M95" s="42">
        <f>M92*$L95</f>
        <v>1.6896102540283191E-7</v>
      </c>
      <c r="N95" s="42">
        <f>N92*$L95</f>
        <v>5.7929494423828094E-7</v>
      </c>
      <c r="O95" s="42">
        <f>O92*$L95</f>
        <v>1.1999680987792962E-6</v>
      </c>
      <c r="P95" s="42">
        <f>P92*$L95</f>
        <v>2.0669401241699207E-6</v>
      </c>
      <c r="Q95" s="42">
        <f>Q92*$L95</f>
        <v>3.5749929248290994E-6</v>
      </c>
      <c r="R95" s="42">
        <f t="shared" ref="R95:BX95" si="205">R92*$L95</f>
        <v>7.6234828625976485E-6</v>
      </c>
      <c r="S95" s="42">
        <f t="shared" si="205"/>
        <v>1.419246475544433E-5</v>
      </c>
      <c r="T95" s="42">
        <f t="shared" si="205"/>
        <v>2.250545274140624E-5</v>
      </c>
      <c r="U95" s="42">
        <f t="shared" si="205"/>
        <v>3.3145631226452627E-5</v>
      </c>
      <c r="V95" s="42">
        <f t="shared" si="205"/>
        <v>4.9691245107861304E-5</v>
      </c>
      <c r="W95" s="42">
        <f t="shared" si="205"/>
        <v>8.011919487612302E-5</v>
      </c>
      <c r="X95" s="42">
        <f t="shared" si="205"/>
        <v>1.1953405107553705E-4</v>
      </c>
      <c r="Y95" s="42">
        <f t="shared" si="205"/>
        <v>1.6313778468460684E-4</v>
      </c>
      <c r="Z95" s="42">
        <f t="shared" si="205"/>
        <v>2.1514251225937493E-4</v>
      </c>
      <c r="AA95" s="42">
        <f t="shared" si="205"/>
        <v>2.8923013247629379E-4</v>
      </c>
      <c r="AB95" s="42">
        <f t="shared" si="205"/>
        <v>4.0011611355820283E-4</v>
      </c>
      <c r="AC95" s="42">
        <f t="shared" si="205"/>
        <v>5.1951770037125203E-4</v>
      </c>
      <c r="AD95" s="42">
        <f t="shared" si="205"/>
        <v>6.3598519198081009E-4</v>
      </c>
      <c r="AE95" s="42">
        <f t="shared" si="205"/>
        <v>7.6704971118735316E-4</v>
      </c>
      <c r="AF95" s="42">
        <f t="shared" si="205"/>
        <v>9.411836087913569E-4</v>
      </c>
      <c r="AG95" s="42">
        <f t="shared" si="205"/>
        <v>1.1628225356162469E-3</v>
      </c>
      <c r="AH95" s="42">
        <f t="shared" si="205"/>
        <v>1.3561237135552729E-3</v>
      </c>
      <c r="AI95" s="42">
        <f t="shared" si="205"/>
        <v>1.5175046110739493E-3</v>
      </c>
      <c r="AJ95" s="42">
        <f t="shared" si="205"/>
        <v>1.6920789061368154E-3</v>
      </c>
      <c r="AK95" s="42">
        <f t="shared" si="205"/>
        <v>1.9130290875481919E-3</v>
      </c>
      <c r="AL95" s="42">
        <f t="shared" si="205"/>
        <v>2.1476882049402822E-3</v>
      </c>
      <c r="AM95" s="42">
        <f t="shared" si="205"/>
        <v>2.2818084946580552E-3</v>
      </c>
      <c r="AN95" s="42">
        <f t="shared" si="205"/>
        <v>2.3554401843794912E-3</v>
      </c>
      <c r="AO95" s="42">
        <f t="shared" si="205"/>
        <v>2.4411815338030137E-3</v>
      </c>
      <c r="AP95" s="42">
        <f t="shared" si="205"/>
        <v>2.5542410975425765E-3</v>
      </c>
      <c r="AQ95" s="42">
        <f t="shared" si="205"/>
        <v>2.6246343913479972E-3</v>
      </c>
      <c r="AR95" s="42">
        <f t="shared" si="205"/>
        <v>2.5542410975425765E-3</v>
      </c>
      <c r="AS95" s="42">
        <f t="shared" si="205"/>
        <v>2.4411815338030141E-3</v>
      </c>
      <c r="AT95" s="42">
        <f t="shared" si="205"/>
        <v>2.3554401843794907E-3</v>
      </c>
      <c r="AU95" s="42">
        <f t="shared" si="205"/>
        <v>2.2818084946580552E-3</v>
      </c>
      <c r="AV95" s="42">
        <f t="shared" si="205"/>
        <v>2.1476882049402827E-3</v>
      </c>
      <c r="AW95" s="42">
        <f t="shared" si="205"/>
        <v>1.9130290875481926E-3</v>
      </c>
      <c r="AX95" s="42">
        <f t="shared" si="205"/>
        <v>1.6920789061368156E-3</v>
      </c>
      <c r="AY95" s="42">
        <f t="shared" si="205"/>
        <v>1.5175046110739493E-3</v>
      </c>
      <c r="AZ95" s="42">
        <f t="shared" si="205"/>
        <v>1.3561237135552729E-3</v>
      </c>
      <c r="BA95" s="42">
        <f t="shared" si="205"/>
        <v>1.1628225356162471E-3</v>
      </c>
      <c r="BB95" s="42">
        <f t="shared" si="205"/>
        <v>9.411836087913569E-4</v>
      </c>
      <c r="BC95" s="42">
        <f t="shared" si="205"/>
        <v>7.6704971118735327E-4</v>
      </c>
      <c r="BD95" s="42">
        <f t="shared" si="205"/>
        <v>6.3598519198081031E-4</v>
      </c>
      <c r="BE95" s="42">
        <f t="shared" si="205"/>
        <v>5.1951770037125225E-4</v>
      </c>
      <c r="BF95" s="42">
        <f t="shared" si="205"/>
        <v>4.0011611355820299E-4</v>
      </c>
      <c r="BG95" s="42">
        <f t="shared" si="205"/>
        <v>2.892301324762939E-4</v>
      </c>
      <c r="BH95" s="42">
        <f t="shared" si="205"/>
        <v>2.1514251225937493E-4</v>
      </c>
      <c r="BI95" s="42">
        <f t="shared" si="205"/>
        <v>1.6313778468460686E-4</v>
      </c>
      <c r="BJ95" s="42">
        <f t="shared" si="205"/>
        <v>1.1953405107553705E-4</v>
      </c>
      <c r="BK95" s="42">
        <f t="shared" si="205"/>
        <v>8.011919487612302E-5</v>
      </c>
      <c r="BL95" s="42">
        <f t="shared" si="205"/>
        <v>4.9691245107861317E-5</v>
      </c>
      <c r="BM95" s="42">
        <f t="shared" si="205"/>
        <v>3.3145631226452627E-5</v>
      </c>
      <c r="BN95" s="42">
        <f t="shared" si="205"/>
        <v>2.2505452741406243E-5</v>
      </c>
      <c r="BO95" s="42">
        <f t="shared" si="205"/>
        <v>1.4192464755444332E-5</v>
      </c>
      <c r="BP95" s="42">
        <f t="shared" si="205"/>
        <v>7.6234828625976527E-6</v>
      </c>
      <c r="BQ95" s="42">
        <f t="shared" si="205"/>
        <v>3.5749929248291007E-6</v>
      </c>
      <c r="BR95" s="42">
        <f t="shared" si="205"/>
        <v>2.0669401241699211E-6</v>
      </c>
      <c r="BS95" s="42">
        <f t="shared" si="205"/>
        <v>1.1999680987792962E-6</v>
      </c>
      <c r="BT95" s="42">
        <f t="shared" si="205"/>
        <v>5.7929494423828094E-7</v>
      </c>
      <c r="BU95" s="42">
        <f t="shared" si="205"/>
        <v>1.6896102540283191E-7</v>
      </c>
      <c r="BV95" s="1">
        <f t="shared" si="205"/>
        <v>0</v>
      </c>
      <c r="BW95" s="1">
        <f t="shared" si="205"/>
        <v>0</v>
      </c>
      <c r="BX95" s="1">
        <f t="shared" si="205"/>
        <v>0</v>
      </c>
      <c r="BY95" s="1">
        <f t="shared" ref="BY95:DI95" si="206">BY92*$L95</f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  <c r="DH95" s="1">
        <f t="shared" si="206"/>
        <v>0</v>
      </c>
      <c r="DI95" s="1">
        <f t="shared" si="206"/>
        <v>0</v>
      </c>
    </row>
    <row r="96" spans="1:113" ht="12.75" customHeight="1" x14ac:dyDescent="0.2">
      <c r="G96" s="21"/>
      <c r="I96" s="22"/>
      <c r="J96" s="54">
        <f t="shared" si="199"/>
        <v>4</v>
      </c>
      <c r="K96" s="39">
        <v>2</v>
      </c>
      <c r="L96" s="41">
        <f t="shared" si="182"/>
        <v>0.05</v>
      </c>
      <c r="M96" s="42">
        <f>M92*$L96</f>
        <v>1.6896102540283191E-7</v>
      </c>
      <c r="N96" s="42">
        <f>N92*$L96</f>
        <v>5.7929494423828094E-7</v>
      </c>
      <c r="O96" s="42">
        <f>O92*$L96</f>
        <v>1.1999680987792962E-6</v>
      </c>
      <c r="P96" s="42">
        <f>P92*$L96</f>
        <v>2.0669401241699207E-6</v>
      </c>
      <c r="Q96" s="42">
        <f>Q92*$L96</f>
        <v>3.5749929248290994E-6</v>
      </c>
      <c r="R96" s="42">
        <f t="shared" ref="R96:BX96" si="207">R92*$L96</f>
        <v>7.6234828625976485E-6</v>
      </c>
      <c r="S96" s="42">
        <f t="shared" si="207"/>
        <v>1.419246475544433E-5</v>
      </c>
      <c r="T96" s="42">
        <f t="shared" si="207"/>
        <v>2.250545274140624E-5</v>
      </c>
      <c r="U96" s="42">
        <f t="shared" si="207"/>
        <v>3.3145631226452627E-5</v>
      </c>
      <c r="V96" s="42">
        <f t="shared" si="207"/>
        <v>4.9691245107861304E-5</v>
      </c>
      <c r="W96" s="42">
        <f t="shared" si="207"/>
        <v>8.011919487612302E-5</v>
      </c>
      <c r="X96" s="42">
        <f t="shared" si="207"/>
        <v>1.1953405107553705E-4</v>
      </c>
      <c r="Y96" s="42">
        <f t="shared" si="207"/>
        <v>1.6313778468460684E-4</v>
      </c>
      <c r="Z96" s="42">
        <f t="shared" si="207"/>
        <v>2.1514251225937493E-4</v>
      </c>
      <c r="AA96" s="42">
        <f t="shared" si="207"/>
        <v>2.8923013247629379E-4</v>
      </c>
      <c r="AB96" s="42">
        <f t="shared" si="207"/>
        <v>4.0011611355820283E-4</v>
      </c>
      <c r="AC96" s="42">
        <f t="shared" si="207"/>
        <v>5.1951770037125203E-4</v>
      </c>
      <c r="AD96" s="42">
        <f t="shared" si="207"/>
        <v>6.3598519198081009E-4</v>
      </c>
      <c r="AE96" s="42">
        <f t="shared" si="207"/>
        <v>7.6704971118735316E-4</v>
      </c>
      <c r="AF96" s="42">
        <f t="shared" si="207"/>
        <v>9.411836087913569E-4</v>
      </c>
      <c r="AG96" s="42">
        <f t="shared" si="207"/>
        <v>1.1628225356162469E-3</v>
      </c>
      <c r="AH96" s="42">
        <f t="shared" si="207"/>
        <v>1.3561237135552729E-3</v>
      </c>
      <c r="AI96" s="42">
        <f t="shared" si="207"/>
        <v>1.5175046110739493E-3</v>
      </c>
      <c r="AJ96" s="42">
        <f t="shared" si="207"/>
        <v>1.6920789061368154E-3</v>
      </c>
      <c r="AK96" s="42">
        <f t="shared" si="207"/>
        <v>1.9130290875481919E-3</v>
      </c>
      <c r="AL96" s="42">
        <f t="shared" si="207"/>
        <v>2.1476882049402822E-3</v>
      </c>
      <c r="AM96" s="42">
        <f t="shared" si="207"/>
        <v>2.2818084946580552E-3</v>
      </c>
      <c r="AN96" s="42">
        <f t="shared" si="207"/>
        <v>2.3554401843794912E-3</v>
      </c>
      <c r="AO96" s="42">
        <f t="shared" si="207"/>
        <v>2.4411815338030137E-3</v>
      </c>
      <c r="AP96" s="42">
        <f t="shared" si="207"/>
        <v>2.5542410975425765E-3</v>
      </c>
      <c r="AQ96" s="42">
        <f t="shared" si="207"/>
        <v>2.6246343913479972E-3</v>
      </c>
      <c r="AR96" s="42">
        <f t="shared" si="207"/>
        <v>2.5542410975425765E-3</v>
      </c>
      <c r="AS96" s="42">
        <f t="shared" si="207"/>
        <v>2.4411815338030141E-3</v>
      </c>
      <c r="AT96" s="42">
        <f t="shared" si="207"/>
        <v>2.3554401843794907E-3</v>
      </c>
      <c r="AU96" s="42">
        <f t="shared" si="207"/>
        <v>2.2818084946580552E-3</v>
      </c>
      <c r="AV96" s="42">
        <f t="shared" si="207"/>
        <v>2.1476882049402827E-3</v>
      </c>
      <c r="AW96" s="42">
        <f t="shared" si="207"/>
        <v>1.9130290875481926E-3</v>
      </c>
      <c r="AX96" s="42">
        <f t="shared" si="207"/>
        <v>1.6920789061368156E-3</v>
      </c>
      <c r="AY96" s="42">
        <f t="shared" si="207"/>
        <v>1.5175046110739493E-3</v>
      </c>
      <c r="AZ96" s="42">
        <f t="shared" si="207"/>
        <v>1.3561237135552729E-3</v>
      </c>
      <c r="BA96" s="42">
        <f t="shared" si="207"/>
        <v>1.1628225356162471E-3</v>
      </c>
      <c r="BB96" s="42">
        <f t="shared" si="207"/>
        <v>9.411836087913569E-4</v>
      </c>
      <c r="BC96" s="42">
        <f t="shared" si="207"/>
        <v>7.6704971118735327E-4</v>
      </c>
      <c r="BD96" s="42">
        <f t="shared" si="207"/>
        <v>6.3598519198081031E-4</v>
      </c>
      <c r="BE96" s="42">
        <f t="shared" si="207"/>
        <v>5.1951770037125225E-4</v>
      </c>
      <c r="BF96" s="42">
        <f t="shared" si="207"/>
        <v>4.0011611355820299E-4</v>
      </c>
      <c r="BG96" s="42">
        <f t="shared" si="207"/>
        <v>2.892301324762939E-4</v>
      </c>
      <c r="BH96" s="42">
        <f t="shared" si="207"/>
        <v>2.1514251225937493E-4</v>
      </c>
      <c r="BI96" s="42">
        <f t="shared" si="207"/>
        <v>1.6313778468460686E-4</v>
      </c>
      <c r="BJ96" s="42">
        <f t="shared" si="207"/>
        <v>1.1953405107553705E-4</v>
      </c>
      <c r="BK96" s="42">
        <f t="shared" si="207"/>
        <v>8.011919487612302E-5</v>
      </c>
      <c r="BL96" s="42">
        <f t="shared" si="207"/>
        <v>4.9691245107861317E-5</v>
      </c>
      <c r="BM96" s="42">
        <f t="shared" si="207"/>
        <v>3.3145631226452627E-5</v>
      </c>
      <c r="BN96" s="42">
        <f t="shared" si="207"/>
        <v>2.2505452741406243E-5</v>
      </c>
      <c r="BO96" s="42">
        <f t="shared" si="207"/>
        <v>1.4192464755444332E-5</v>
      </c>
      <c r="BP96" s="42">
        <f t="shared" si="207"/>
        <v>7.6234828625976527E-6</v>
      </c>
      <c r="BQ96" s="42">
        <f t="shared" si="207"/>
        <v>3.5749929248291007E-6</v>
      </c>
      <c r="BR96" s="42">
        <f t="shared" si="207"/>
        <v>2.0669401241699211E-6</v>
      </c>
      <c r="BS96" s="42">
        <f t="shared" si="207"/>
        <v>1.1999680987792962E-6</v>
      </c>
      <c r="BT96" s="42">
        <f t="shared" si="207"/>
        <v>5.7929494423828094E-7</v>
      </c>
      <c r="BU96" s="42">
        <f t="shared" si="207"/>
        <v>1.6896102540283191E-7</v>
      </c>
      <c r="BV96" s="1">
        <f t="shared" si="207"/>
        <v>0</v>
      </c>
      <c r="BW96" s="1">
        <f t="shared" si="207"/>
        <v>0</v>
      </c>
      <c r="BX96" s="1">
        <f t="shared" si="207"/>
        <v>0</v>
      </c>
      <c r="BY96" s="1">
        <f t="shared" ref="BY96:DI96" si="208">BY92*$L96</f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  <c r="DH96" s="1">
        <f t="shared" si="208"/>
        <v>0</v>
      </c>
      <c r="DI96" s="1">
        <f t="shared" si="208"/>
        <v>0</v>
      </c>
    </row>
    <row r="97" spans="1:113" ht="12.75" customHeight="1" x14ac:dyDescent="0.2">
      <c r="G97" s="21"/>
      <c r="I97" s="22"/>
      <c r="J97" s="54">
        <f t="shared" si="199"/>
        <v>1</v>
      </c>
      <c r="K97" s="39">
        <v>1</v>
      </c>
      <c r="L97" s="41">
        <f t="shared" si="182"/>
        <v>0.1</v>
      </c>
      <c r="M97" s="42">
        <f>M92*$L97</f>
        <v>3.3792205080566383E-7</v>
      </c>
      <c r="N97" s="42">
        <f>N92*$L97</f>
        <v>1.1585898884765619E-6</v>
      </c>
      <c r="O97" s="42">
        <f>O92*$L97</f>
        <v>2.3999361975585924E-6</v>
      </c>
      <c r="P97" s="42">
        <f>P92*$L97</f>
        <v>4.1338802483398413E-6</v>
      </c>
      <c r="Q97" s="42">
        <f>Q92*$L97</f>
        <v>7.1499858496581988E-6</v>
      </c>
      <c r="R97" s="42">
        <f t="shared" ref="R97:BX97" si="209">R92*$L97</f>
        <v>1.5246965725195297E-5</v>
      </c>
      <c r="S97" s="42">
        <f t="shared" si="209"/>
        <v>2.838492951088866E-5</v>
      </c>
      <c r="T97" s="42">
        <f t="shared" si="209"/>
        <v>4.501090548281248E-5</v>
      </c>
      <c r="U97" s="42">
        <f t="shared" si="209"/>
        <v>6.6291262452905254E-5</v>
      </c>
      <c r="V97" s="42">
        <f t="shared" si="209"/>
        <v>9.9382490215722607E-5</v>
      </c>
      <c r="W97" s="42">
        <f t="shared" si="209"/>
        <v>1.6023838975224604E-4</v>
      </c>
      <c r="X97" s="42">
        <f t="shared" si="209"/>
        <v>2.3906810215107411E-4</v>
      </c>
      <c r="Y97" s="42">
        <f t="shared" si="209"/>
        <v>3.2627556936921367E-4</v>
      </c>
      <c r="Z97" s="42">
        <f t="shared" si="209"/>
        <v>4.3028502451874986E-4</v>
      </c>
      <c r="AA97" s="42">
        <f t="shared" si="209"/>
        <v>5.7846026495258758E-4</v>
      </c>
      <c r="AB97" s="42">
        <f t="shared" si="209"/>
        <v>8.0023222711640566E-4</v>
      </c>
      <c r="AC97" s="42">
        <f t="shared" si="209"/>
        <v>1.0390354007425041E-3</v>
      </c>
      <c r="AD97" s="42">
        <f t="shared" si="209"/>
        <v>1.2719703839616202E-3</v>
      </c>
      <c r="AE97" s="42">
        <f t="shared" si="209"/>
        <v>1.5340994223747063E-3</v>
      </c>
      <c r="AF97" s="42">
        <f t="shared" si="209"/>
        <v>1.8823672175827138E-3</v>
      </c>
      <c r="AG97" s="42">
        <f t="shared" si="209"/>
        <v>2.3256450712324937E-3</v>
      </c>
      <c r="AH97" s="42">
        <f t="shared" si="209"/>
        <v>2.7122474271105458E-3</v>
      </c>
      <c r="AI97" s="42">
        <f t="shared" si="209"/>
        <v>3.0350092221478986E-3</v>
      </c>
      <c r="AJ97" s="42">
        <f t="shared" si="209"/>
        <v>3.3841578122736308E-3</v>
      </c>
      <c r="AK97" s="42">
        <f t="shared" si="209"/>
        <v>3.8260581750963838E-3</v>
      </c>
      <c r="AL97" s="42">
        <f t="shared" si="209"/>
        <v>4.2953764098805644E-3</v>
      </c>
      <c r="AM97" s="42">
        <f t="shared" si="209"/>
        <v>4.5636169893161103E-3</v>
      </c>
      <c r="AN97" s="42">
        <f t="shared" si="209"/>
        <v>4.7108803687589823E-3</v>
      </c>
      <c r="AO97" s="42">
        <f t="shared" si="209"/>
        <v>4.8823630676060274E-3</v>
      </c>
      <c r="AP97" s="42">
        <f t="shared" si="209"/>
        <v>5.108482195085153E-3</v>
      </c>
      <c r="AQ97" s="42">
        <f t="shared" si="209"/>
        <v>5.2492687826959945E-3</v>
      </c>
      <c r="AR97" s="42">
        <f t="shared" si="209"/>
        <v>5.108482195085153E-3</v>
      </c>
      <c r="AS97" s="42">
        <f t="shared" si="209"/>
        <v>4.8823630676060282E-3</v>
      </c>
      <c r="AT97" s="42">
        <f t="shared" si="209"/>
        <v>4.7108803687589814E-3</v>
      </c>
      <c r="AU97" s="42">
        <f t="shared" si="209"/>
        <v>4.5636169893161103E-3</v>
      </c>
      <c r="AV97" s="42">
        <f t="shared" si="209"/>
        <v>4.2953764098805653E-3</v>
      </c>
      <c r="AW97" s="42">
        <f t="shared" si="209"/>
        <v>3.8260581750963851E-3</v>
      </c>
      <c r="AX97" s="42">
        <f t="shared" si="209"/>
        <v>3.3841578122736312E-3</v>
      </c>
      <c r="AY97" s="42">
        <f t="shared" si="209"/>
        <v>3.0350092221478986E-3</v>
      </c>
      <c r="AZ97" s="42">
        <f t="shared" si="209"/>
        <v>2.7122474271105458E-3</v>
      </c>
      <c r="BA97" s="42">
        <f t="shared" si="209"/>
        <v>2.3256450712324942E-3</v>
      </c>
      <c r="BB97" s="42">
        <f t="shared" si="209"/>
        <v>1.8823672175827138E-3</v>
      </c>
      <c r="BC97" s="42">
        <f t="shared" si="209"/>
        <v>1.5340994223747065E-3</v>
      </c>
      <c r="BD97" s="42">
        <f t="shared" si="209"/>
        <v>1.2719703839616206E-3</v>
      </c>
      <c r="BE97" s="42">
        <f t="shared" si="209"/>
        <v>1.0390354007425045E-3</v>
      </c>
      <c r="BF97" s="42">
        <f t="shared" si="209"/>
        <v>8.0023222711640598E-4</v>
      </c>
      <c r="BG97" s="42">
        <f t="shared" si="209"/>
        <v>5.784602649525878E-4</v>
      </c>
      <c r="BH97" s="42">
        <f t="shared" si="209"/>
        <v>4.3028502451874986E-4</v>
      </c>
      <c r="BI97" s="42">
        <f t="shared" si="209"/>
        <v>3.2627556936921373E-4</v>
      </c>
      <c r="BJ97" s="42">
        <f t="shared" si="209"/>
        <v>2.3906810215107411E-4</v>
      </c>
      <c r="BK97" s="42">
        <f t="shared" si="209"/>
        <v>1.6023838975224604E-4</v>
      </c>
      <c r="BL97" s="42">
        <f t="shared" si="209"/>
        <v>9.9382490215722634E-5</v>
      </c>
      <c r="BM97" s="42">
        <f t="shared" si="209"/>
        <v>6.6291262452905254E-5</v>
      </c>
      <c r="BN97" s="42">
        <f t="shared" si="209"/>
        <v>4.5010905482812487E-5</v>
      </c>
      <c r="BO97" s="42">
        <f t="shared" si="209"/>
        <v>2.8384929510888663E-5</v>
      </c>
      <c r="BP97" s="42">
        <f t="shared" si="209"/>
        <v>1.5246965725195305E-5</v>
      </c>
      <c r="BQ97" s="42">
        <f t="shared" si="209"/>
        <v>7.1499858496582013E-6</v>
      </c>
      <c r="BR97" s="42">
        <f t="shared" si="209"/>
        <v>4.1338802483398422E-6</v>
      </c>
      <c r="BS97" s="42">
        <f t="shared" si="209"/>
        <v>2.3999361975585924E-6</v>
      </c>
      <c r="BT97" s="42">
        <f t="shared" si="209"/>
        <v>1.1585898884765619E-6</v>
      </c>
      <c r="BU97" s="42">
        <f t="shared" si="209"/>
        <v>3.3792205080566383E-7</v>
      </c>
      <c r="BV97" s="1">
        <f t="shared" si="209"/>
        <v>0</v>
      </c>
      <c r="BW97" s="1">
        <f t="shared" si="209"/>
        <v>0</v>
      </c>
      <c r="BX97" s="1">
        <f t="shared" si="209"/>
        <v>0</v>
      </c>
      <c r="BY97" s="1">
        <f t="shared" ref="BY97:DI97" si="210">BY92*$L97</f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  <c r="DH97" s="1">
        <f t="shared" si="210"/>
        <v>0</v>
      </c>
      <c r="DI97" s="1">
        <f t="shared" si="210"/>
        <v>0</v>
      </c>
    </row>
    <row r="98" spans="1:113" ht="12.75" customHeight="1" thickBot="1" x14ac:dyDescent="0.25">
      <c r="G98" s="23">
        <f>SUM(L93:L98)</f>
        <v>0.99999999999999989</v>
      </c>
      <c r="H98" s="24"/>
      <c r="I98" s="24"/>
      <c r="J98" s="55">
        <f t="shared" si="199"/>
        <v>0</v>
      </c>
      <c r="K98" s="39">
        <v>0</v>
      </c>
      <c r="L98" s="41">
        <f t="shared" si="182"/>
        <v>0.35</v>
      </c>
      <c r="M98" s="42">
        <f>M92*$L98</f>
        <v>1.1827271778198232E-6</v>
      </c>
      <c r="N98" s="42">
        <f>N92*$L98</f>
        <v>4.0550646096679661E-6</v>
      </c>
      <c r="O98" s="42">
        <f>O92*$L98</f>
        <v>8.3997766914550717E-6</v>
      </c>
      <c r="P98" s="42">
        <f>P92*$L98</f>
        <v>1.4468580869189443E-5</v>
      </c>
      <c r="Q98" s="42">
        <f>Q92*$L98</f>
        <v>2.5024950473803693E-5</v>
      </c>
      <c r="R98" s="42">
        <f t="shared" ref="R98:BX98" si="211">R92*$L98</f>
        <v>5.3364380038183539E-5</v>
      </c>
      <c r="S98" s="42">
        <f t="shared" si="211"/>
        <v>9.934725328811029E-5</v>
      </c>
      <c r="T98" s="42">
        <f t="shared" si="211"/>
        <v>1.5753816918984365E-4</v>
      </c>
      <c r="U98" s="42">
        <f t="shared" si="211"/>
        <v>2.3201941858516835E-4</v>
      </c>
      <c r="V98" s="42">
        <f t="shared" si="211"/>
        <v>3.4783871575502908E-4</v>
      </c>
      <c r="W98" s="42">
        <f t="shared" si="211"/>
        <v>5.6083436413286098E-4</v>
      </c>
      <c r="X98" s="42">
        <f t="shared" si="211"/>
        <v>8.3673835752875938E-4</v>
      </c>
      <c r="Y98" s="42">
        <f t="shared" si="211"/>
        <v>1.1419644927922476E-3</v>
      </c>
      <c r="Z98" s="42">
        <f t="shared" si="211"/>
        <v>1.5059975858156243E-3</v>
      </c>
      <c r="AA98" s="42">
        <f t="shared" si="211"/>
        <v>2.0246109273340564E-3</v>
      </c>
      <c r="AB98" s="42">
        <f t="shared" si="211"/>
        <v>2.8008127949074191E-3</v>
      </c>
      <c r="AC98" s="42">
        <f t="shared" si="211"/>
        <v>3.6366239025987638E-3</v>
      </c>
      <c r="AD98" s="42">
        <f t="shared" si="211"/>
        <v>4.4518963438656706E-3</v>
      </c>
      <c r="AE98" s="42">
        <f t="shared" si="211"/>
        <v>5.3693479783114718E-3</v>
      </c>
      <c r="AF98" s="42">
        <f t="shared" si="211"/>
        <v>6.5882852615394977E-3</v>
      </c>
      <c r="AG98" s="42">
        <f t="shared" si="211"/>
        <v>8.1397577493137266E-3</v>
      </c>
      <c r="AH98" s="42">
        <f t="shared" si="211"/>
        <v>9.4928659948869086E-3</v>
      </c>
      <c r="AI98" s="42">
        <f t="shared" si="211"/>
        <v>1.0622532277517643E-2</v>
      </c>
      <c r="AJ98" s="42">
        <f t="shared" si="211"/>
        <v>1.1844552342957705E-2</v>
      </c>
      <c r="AK98" s="42">
        <f t="shared" si="211"/>
        <v>1.3391203612837341E-2</v>
      </c>
      <c r="AL98" s="42">
        <f t="shared" si="211"/>
        <v>1.5033817434581974E-2</v>
      </c>
      <c r="AM98" s="42">
        <f t="shared" si="211"/>
        <v>1.5972659462606387E-2</v>
      </c>
      <c r="AN98" s="42">
        <f t="shared" si="211"/>
        <v>1.6488081290656435E-2</v>
      </c>
      <c r="AO98" s="42">
        <f t="shared" si="211"/>
        <v>1.7088270736621093E-2</v>
      </c>
      <c r="AP98" s="42">
        <f t="shared" si="211"/>
        <v>1.7879687682798032E-2</v>
      </c>
      <c r="AQ98" s="42">
        <f t="shared" si="211"/>
        <v>1.8372440739435978E-2</v>
      </c>
      <c r="AR98" s="42">
        <f t="shared" si="211"/>
        <v>1.7879687682798032E-2</v>
      </c>
      <c r="AS98" s="42">
        <f t="shared" si="211"/>
        <v>1.7088270736621097E-2</v>
      </c>
      <c r="AT98" s="42">
        <f t="shared" si="211"/>
        <v>1.6488081290656431E-2</v>
      </c>
      <c r="AU98" s="42">
        <f t="shared" si="211"/>
        <v>1.5972659462606387E-2</v>
      </c>
      <c r="AV98" s="42">
        <f t="shared" si="211"/>
        <v>1.5033817434581976E-2</v>
      </c>
      <c r="AW98" s="42">
        <f t="shared" si="211"/>
        <v>1.3391203612837346E-2</v>
      </c>
      <c r="AX98" s="42">
        <f t="shared" si="211"/>
        <v>1.1844552342957709E-2</v>
      </c>
      <c r="AY98" s="42">
        <f t="shared" si="211"/>
        <v>1.0622532277517643E-2</v>
      </c>
      <c r="AZ98" s="42">
        <f t="shared" si="211"/>
        <v>9.4928659948869086E-3</v>
      </c>
      <c r="BA98" s="42">
        <f t="shared" si="211"/>
        <v>8.1397577493137283E-3</v>
      </c>
      <c r="BB98" s="42">
        <f t="shared" si="211"/>
        <v>6.5882852615394977E-3</v>
      </c>
      <c r="BC98" s="42">
        <f t="shared" si="211"/>
        <v>5.3693479783114726E-3</v>
      </c>
      <c r="BD98" s="42">
        <f t="shared" si="211"/>
        <v>4.4518963438656715E-3</v>
      </c>
      <c r="BE98" s="42">
        <f t="shared" si="211"/>
        <v>3.6366239025987651E-3</v>
      </c>
      <c r="BF98" s="42">
        <f t="shared" si="211"/>
        <v>2.8008127949074204E-3</v>
      </c>
      <c r="BG98" s="42">
        <f t="shared" si="211"/>
        <v>2.0246109273340568E-3</v>
      </c>
      <c r="BH98" s="42">
        <f t="shared" si="211"/>
        <v>1.5059975858156243E-3</v>
      </c>
      <c r="BI98" s="42">
        <f t="shared" si="211"/>
        <v>1.1419644927922479E-3</v>
      </c>
      <c r="BJ98" s="42">
        <f t="shared" si="211"/>
        <v>8.3673835752875938E-4</v>
      </c>
      <c r="BK98" s="42">
        <f t="shared" si="211"/>
        <v>5.6083436413286098E-4</v>
      </c>
      <c r="BL98" s="42">
        <f t="shared" si="211"/>
        <v>3.4783871575502914E-4</v>
      </c>
      <c r="BM98" s="42">
        <f t="shared" si="211"/>
        <v>2.3201941858516835E-4</v>
      </c>
      <c r="BN98" s="42">
        <f t="shared" si="211"/>
        <v>1.5753816918984368E-4</v>
      </c>
      <c r="BO98" s="42">
        <f t="shared" si="211"/>
        <v>9.9347253288110317E-5</v>
      </c>
      <c r="BP98" s="42">
        <f t="shared" si="211"/>
        <v>5.3364380038183566E-5</v>
      </c>
      <c r="BQ98" s="42">
        <f t="shared" si="211"/>
        <v>2.5024950473803703E-5</v>
      </c>
      <c r="BR98" s="42">
        <f t="shared" si="211"/>
        <v>1.4468580869189446E-5</v>
      </c>
      <c r="BS98" s="42">
        <f t="shared" si="211"/>
        <v>8.3997766914550734E-6</v>
      </c>
      <c r="BT98" s="42">
        <f t="shared" si="211"/>
        <v>4.0550646096679661E-6</v>
      </c>
      <c r="BU98" s="42">
        <f t="shared" si="211"/>
        <v>1.1827271778198232E-6</v>
      </c>
      <c r="BV98" s="1">
        <f t="shared" si="211"/>
        <v>0</v>
      </c>
      <c r="BW98" s="1">
        <f t="shared" si="211"/>
        <v>0</v>
      </c>
      <c r="BX98" s="1">
        <f t="shared" si="211"/>
        <v>0</v>
      </c>
      <c r="BY98" s="1">
        <f t="shared" ref="BY98:DI98" si="212">BY92*$L98</f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  <c r="DH98" s="1">
        <f t="shared" si="212"/>
        <v>0</v>
      </c>
      <c r="DI98" s="1">
        <f t="shared" si="212"/>
        <v>0</v>
      </c>
    </row>
    <row r="99" spans="1:113" ht="12.75" customHeight="1" thickBot="1" x14ac:dyDescent="0.25">
      <c r="A99" s="78">
        <f>A92+1</f>
        <v>13</v>
      </c>
      <c r="B99" s="51">
        <f>SQRT(D99)</f>
        <v>7.9404030124421237</v>
      </c>
      <c r="C99" s="13">
        <f>C92+E99</f>
        <v>32.5</v>
      </c>
      <c r="D99" s="14">
        <f>D92+F99</f>
        <v>63.049999999999955</v>
      </c>
      <c r="E99" s="36">
        <f>SUMPRODUCT(K93:K98,L93:L98)</f>
        <v>2.5</v>
      </c>
      <c r="F99" s="14">
        <f>SUMPRODUCT(J93:J98,L93:L98)-SUMPRODUCT(L93:L98,K93:K98)^2</f>
        <v>4.8499999999999979</v>
      </c>
      <c r="G99" s="25"/>
      <c r="H99" s="26"/>
      <c r="I99" s="26"/>
      <c r="J99" s="27"/>
      <c r="M99" s="40">
        <f>M98</f>
        <v>1.1827271778198232E-6</v>
      </c>
      <c r="N99" s="40">
        <f>N98+M97</f>
        <v>4.3929866604736299E-6</v>
      </c>
      <c r="O99" s="40">
        <f>O98+N97+M96</f>
        <v>9.7273276053344672E-6</v>
      </c>
      <c r="P99" s="40">
        <f>P98+O97+N96+M95</f>
        <v>1.7616773036389149E-5</v>
      </c>
      <c r="Q99" s="40">
        <f>Q98+P97+O96+N95+M94</f>
        <v>3.1276015815966772E-5</v>
      </c>
      <c r="R99" s="40">
        <f t="shared" ref="R99:AR99" si="213">R98+Q97+P96+O95+N94+M93</f>
        <v>6.6122591177087333E-5</v>
      </c>
      <c r="S99" s="40">
        <f t="shared" si="213"/>
        <v>1.2669115286953117E-4</v>
      </c>
      <c r="T99" s="40">
        <f t="shared" si="213"/>
        <v>2.09655231427954E-4</v>
      </c>
      <c r="U99" s="40">
        <f t="shared" si="213"/>
        <v>3.204648384048705E-4</v>
      </c>
      <c r="V99" s="40">
        <f t="shared" si="213"/>
        <v>4.9109981190378384E-4</v>
      </c>
      <c r="W99" s="40">
        <f t="shared" si="213"/>
        <v>7.976172478655146E-4</v>
      </c>
      <c r="X99" s="40">
        <f t="shared" si="213"/>
        <v>1.2241717823862422E-3</v>
      </c>
      <c r="Y99" s="40">
        <f t="shared" si="213"/>
        <v>1.734672466570055E-3</v>
      </c>
      <c r="Z99" s="40">
        <f t="shared" si="213"/>
        <v>2.3633283099373887E-3</v>
      </c>
      <c r="AA99" s="40">
        <f t="shared" si="213"/>
        <v>3.2456448931202256E-3</v>
      </c>
      <c r="AB99" s="40">
        <f t="shared" si="213"/>
        <v>4.5574558230879235E-3</v>
      </c>
      <c r="AC99" s="40">
        <f t="shared" si="213"/>
        <v>6.1042427013488108E-3</v>
      </c>
      <c r="AD99" s="40">
        <f t="shared" si="213"/>
        <v>7.7525275079536682E-3</v>
      </c>
      <c r="AE99" s="40">
        <f t="shared" si="213"/>
        <v>9.6454100269707573E-3</v>
      </c>
      <c r="AF99" s="40">
        <f t="shared" si="213"/>
        <v>1.2102730730716727E-2</v>
      </c>
      <c r="AG99" s="40">
        <f t="shared" si="213"/>
        <v>1.5265008065714526E-2</v>
      </c>
      <c r="AH99" s="40">
        <f t="shared" si="213"/>
        <v>1.8435338672658497E-2</v>
      </c>
      <c r="AI99" s="40">
        <f t="shared" si="213"/>
        <v>2.1424781615276167E-2</v>
      </c>
      <c r="AJ99" s="40">
        <f t="shared" si="213"/>
        <v>2.4650223010171314E-2</v>
      </c>
      <c r="AK99" s="40">
        <f t="shared" si="213"/>
        <v>2.8562920082512183E-2</v>
      </c>
      <c r="AL99" s="40">
        <f t="shared" si="213"/>
        <v>3.2921464303313393E-2</v>
      </c>
      <c r="AM99" s="40">
        <f t="shared" si="213"/>
        <v>3.6401019083206768E-2</v>
      </c>
      <c r="AN99" s="40">
        <f t="shared" si="213"/>
        <v>3.9119105662252296E-2</v>
      </c>
      <c r="AO99" s="40">
        <f t="shared" si="213"/>
        <v>4.1899258323032498E-2</v>
      </c>
      <c r="AP99" s="40">
        <f t="shared" si="213"/>
        <v>4.5085879452159507E-2</v>
      </c>
      <c r="AQ99" s="40">
        <f t="shared" si="213"/>
        <v>4.7874979076601716E-2</v>
      </c>
      <c r="AR99" s="40">
        <f t="shared" si="213"/>
        <v>4.8807918928204977E-2</v>
      </c>
      <c r="AS99" s="40">
        <f t="shared" ref="AS99:BX99" si="214">AS98+AR97+AQ96+AP95+AO94+AN93</f>
        <v>4.8746072778859284E-2</v>
      </c>
      <c r="AT99" s="40">
        <f t="shared" si="214"/>
        <v>4.8746072778859277E-2</v>
      </c>
      <c r="AU99" s="40">
        <f t="shared" si="214"/>
        <v>4.8807918928204984E-2</v>
      </c>
      <c r="AV99" s="40">
        <f t="shared" si="214"/>
        <v>4.7874979076601723E-2</v>
      </c>
      <c r="AW99" s="40">
        <f t="shared" si="214"/>
        <v>4.5085879452159514E-2</v>
      </c>
      <c r="AX99" s="40">
        <f t="shared" si="214"/>
        <v>4.1899258323032512E-2</v>
      </c>
      <c r="AY99" s="40">
        <f t="shared" si="214"/>
        <v>3.9119105662252289E-2</v>
      </c>
      <c r="AZ99" s="40">
        <f t="shared" si="214"/>
        <v>3.6401019083206768E-2</v>
      </c>
      <c r="BA99" s="40">
        <f t="shared" si="214"/>
        <v>3.29214643033134E-2</v>
      </c>
      <c r="BB99" s="40">
        <f t="shared" si="214"/>
        <v>2.856292008251219E-2</v>
      </c>
      <c r="BC99" s="40">
        <f t="shared" si="214"/>
        <v>2.4650223010171314E-2</v>
      </c>
      <c r="BD99" s="40">
        <f t="shared" si="214"/>
        <v>2.1424781615276171E-2</v>
      </c>
      <c r="BE99" s="40">
        <f t="shared" si="214"/>
        <v>1.8435338672658497E-2</v>
      </c>
      <c r="BF99" s="40">
        <f t="shared" si="214"/>
        <v>1.5265008065714531E-2</v>
      </c>
      <c r="BG99" s="40">
        <f t="shared" si="214"/>
        <v>1.2102730730716729E-2</v>
      </c>
      <c r="BH99" s="40">
        <f t="shared" si="214"/>
        <v>9.6454100269707591E-3</v>
      </c>
      <c r="BI99" s="40">
        <f t="shared" si="214"/>
        <v>7.7525275079536708E-3</v>
      </c>
      <c r="BJ99" s="40">
        <f t="shared" si="214"/>
        <v>6.1042427013488134E-3</v>
      </c>
      <c r="BK99" s="40">
        <f t="shared" si="214"/>
        <v>4.5574558230879253E-3</v>
      </c>
      <c r="BL99" s="40">
        <f t="shared" si="214"/>
        <v>3.245644893120226E-3</v>
      </c>
      <c r="BM99" s="40">
        <f t="shared" si="214"/>
        <v>2.3633283099373892E-3</v>
      </c>
      <c r="BN99" s="40">
        <f t="shared" si="214"/>
        <v>1.7346724665700552E-3</v>
      </c>
      <c r="BO99" s="40">
        <f t="shared" si="214"/>
        <v>1.2241717823862422E-3</v>
      </c>
      <c r="BP99" s="40">
        <f t="shared" si="214"/>
        <v>7.9761724786551471E-4</v>
      </c>
      <c r="BQ99" s="40">
        <f t="shared" si="214"/>
        <v>4.9109981190378395E-4</v>
      </c>
      <c r="BR99" s="40">
        <f t="shared" si="214"/>
        <v>3.204648384048705E-4</v>
      </c>
      <c r="BS99" s="40">
        <f t="shared" si="214"/>
        <v>2.09655231427954E-4</v>
      </c>
      <c r="BT99" s="40">
        <f t="shared" si="214"/>
        <v>1.266911528695312E-4</v>
      </c>
      <c r="BU99" s="40">
        <f t="shared" si="214"/>
        <v>6.6122591177087374E-5</v>
      </c>
      <c r="BV99" s="40">
        <f t="shared" si="214"/>
        <v>3.1276015815966785E-5</v>
      </c>
      <c r="BW99" s="40">
        <f t="shared" si="214"/>
        <v>1.7616773036389152E-5</v>
      </c>
      <c r="BX99" s="40">
        <f t="shared" si="214"/>
        <v>9.7273276053344672E-6</v>
      </c>
      <c r="BY99" s="40">
        <f t="shared" ref="BY99:DD99" si="215">BY98+BX97+BW96+BV95+BU94+BT93</f>
        <v>4.3929866604736299E-6</v>
      </c>
      <c r="BZ99" s="40">
        <f t="shared" si="215"/>
        <v>1.1827271778198232E-6</v>
      </c>
      <c r="CA99" s="43">
        <f t="shared" si="215"/>
        <v>0</v>
      </c>
      <c r="CB99" s="43">
        <f t="shared" si="215"/>
        <v>0</v>
      </c>
      <c r="CC99" s="43">
        <f t="shared" si="215"/>
        <v>0</v>
      </c>
      <c r="CD99" s="43">
        <f t="shared" si="215"/>
        <v>0</v>
      </c>
      <c r="CE99" s="43">
        <f t="shared" si="215"/>
        <v>0</v>
      </c>
      <c r="CF99" s="43">
        <f t="shared" si="215"/>
        <v>0</v>
      </c>
      <c r="CG99" s="43">
        <f t="shared" si="215"/>
        <v>0</v>
      </c>
      <c r="CH99" s="43">
        <f t="shared" si="215"/>
        <v>0</v>
      </c>
      <c r="CI99" s="43">
        <f t="shared" si="215"/>
        <v>0</v>
      </c>
      <c r="CJ99" s="43">
        <f t="shared" si="215"/>
        <v>0</v>
      </c>
      <c r="CK99" s="43">
        <f t="shared" si="215"/>
        <v>0</v>
      </c>
      <c r="CL99" s="43">
        <f t="shared" si="215"/>
        <v>0</v>
      </c>
      <c r="CM99" s="43">
        <f t="shared" si="215"/>
        <v>0</v>
      </c>
      <c r="CN99" s="43">
        <f t="shared" si="215"/>
        <v>0</v>
      </c>
      <c r="CO99" s="43">
        <f t="shared" si="215"/>
        <v>0</v>
      </c>
      <c r="CP99" s="43">
        <f t="shared" si="215"/>
        <v>0</v>
      </c>
      <c r="CQ99" s="43">
        <f t="shared" si="215"/>
        <v>0</v>
      </c>
      <c r="CR99" s="43">
        <f t="shared" si="215"/>
        <v>0</v>
      </c>
      <c r="CS99" s="43">
        <f t="shared" si="215"/>
        <v>0</v>
      </c>
      <c r="CT99" s="43">
        <f t="shared" si="215"/>
        <v>0</v>
      </c>
      <c r="CU99" s="43">
        <f t="shared" si="215"/>
        <v>0</v>
      </c>
      <c r="CV99" s="43">
        <f t="shared" si="215"/>
        <v>0</v>
      </c>
      <c r="CW99" s="43">
        <f t="shared" si="215"/>
        <v>0</v>
      </c>
      <c r="CX99" s="43">
        <f t="shared" si="215"/>
        <v>0</v>
      </c>
      <c r="CY99" s="43">
        <f t="shared" si="215"/>
        <v>0</v>
      </c>
      <c r="CZ99" s="43">
        <f t="shared" si="215"/>
        <v>0</v>
      </c>
      <c r="DA99" s="43">
        <f t="shared" si="215"/>
        <v>0</v>
      </c>
      <c r="DB99" s="43">
        <f t="shared" si="215"/>
        <v>0</v>
      </c>
      <c r="DC99" s="43">
        <f t="shared" si="215"/>
        <v>0</v>
      </c>
      <c r="DD99" s="43">
        <f t="shared" si="215"/>
        <v>0</v>
      </c>
      <c r="DE99" s="43">
        <f>DE98+DD97+DC96+DB95+DA94+CZ93</f>
        <v>0</v>
      </c>
      <c r="DF99" s="43">
        <f>DF98+DE97+DD96+DC95+DB94+DA93</f>
        <v>0</v>
      </c>
      <c r="DG99" s="43">
        <f>DG98+DF97+DE96+DD95+DC94+DB93</f>
        <v>0</v>
      </c>
      <c r="DH99" s="43">
        <f>DH98+DG97+DF96+DE95+DD94+DC93</f>
        <v>0</v>
      </c>
      <c r="DI99" s="43">
        <f>DI98+DH97+DG96+DF95+DE94+DD93</f>
        <v>0</v>
      </c>
    </row>
    <row r="100" spans="1:113" ht="12.75" customHeight="1" x14ac:dyDescent="0.2">
      <c r="B100" s="12"/>
      <c r="C100" s="12"/>
      <c r="D100" s="12"/>
      <c r="E100" s="12"/>
      <c r="F100" s="12"/>
      <c r="G100" s="18"/>
      <c r="H100" s="19"/>
      <c r="I100" s="20"/>
      <c r="J100" s="53">
        <f t="shared" ref="J100:J105" si="216">K100^2</f>
        <v>25</v>
      </c>
      <c r="K100" s="39">
        <v>5</v>
      </c>
      <c r="L100" s="41">
        <f>L93</f>
        <v>0.35</v>
      </c>
      <c r="M100" s="42">
        <f>M99*$L100</f>
        <v>4.1395451223693812E-7</v>
      </c>
      <c r="N100" s="42">
        <f>N99*$L100</f>
        <v>1.5375453311657704E-6</v>
      </c>
      <c r="O100" s="42">
        <f>O99*$L100</f>
        <v>3.4045646618670632E-6</v>
      </c>
      <c r="P100" s="42">
        <f>P99*$L100</f>
        <v>6.1658705627362015E-6</v>
      </c>
      <c r="Q100" s="42">
        <f>Q99*$L100</f>
        <v>1.094660553558837E-5</v>
      </c>
      <c r="R100" s="42">
        <f t="shared" ref="R100:AR100" si="217">R99*$L100</f>
        <v>2.3142906911980565E-5</v>
      </c>
      <c r="S100" s="42">
        <f t="shared" si="217"/>
        <v>4.434190350433591E-5</v>
      </c>
      <c r="T100" s="42">
        <f t="shared" si="217"/>
        <v>7.33793309997839E-5</v>
      </c>
      <c r="U100" s="42">
        <f t="shared" si="217"/>
        <v>1.1216269344170467E-4</v>
      </c>
      <c r="V100" s="42">
        <f t="shared" si="217"/>
        <v>1.7188493416632434E-4</v>
      </c>
      <c r="W100" s="42">
        <f t="shared" si="217"/>
        <v>2.7916603675293009E-4</v>
      </c>
      <c r="X100" s="42">
        <f t="shared" si="217"/>
        <v>4.2846012383518476E-4</v>
      </c>
      <c r="Y100" s="42">
        <f t="shared" si="217"/>
        <v>6.0713536329951923E-4</v>
      </c>
      <c r="Z100" s="42">
        <f t="shared" si="217"/>
        <v>8.2716490847808597E-4</v>
      </c>
      <c r="AA100" s="42">
        <f t="shared" si="217"/>
        <v>1.1359757125920789E-3</v>
      </c>
      <c r="AB100" s="42">
        <f t="shared" si="217"/>
        <v>1.5951095380807732E-3</v>
      </c>
      <c r="AC100" s="42">
        <f t="shared" si="217"/>
        <v>2.1364849454720836E-3</v>
      </c>
      <c r="AD100" s="42">
        <f t="shared" si="217"/>
        <v>2.7133846277837838E-3</v>
      </c>
      <c r="AE100" s="42">
        <f t="shared" si="217"/>
        <v>3.3758935094397647E-3</v>
      </c>
      <c r="AF100" s="42">
        <f t="shared" si="217"/>
        <v>4.2359557557508547E-3</v>
      </c>
      <c r="AG100" s="42">
        <f t="shared" si="217"/>
        <v>5.342752823000084E-3</v>
      </c>
      <c r="AH100" s="42">
        <f t="shared" si="217"/>
        <v>6.4523685354304734E-3</v>
      </c>
      <c r="AI100" s="42">
        <f t="shared" si="217"/>
        <v>7.4986735653466583E-3</v>
      </c>
      <c r="AJ100" s="42">
        <f t="shared" si="217"/>
        <v>8.6275780535599589E-3</v>
      </c>
      <c r="AK100" s="42">
        <f t="shared" si="217"/>
        <v>9.9970220288792631E-3</v>
      </c>
      <c r="AL100" s="42">
        <f t="shared" si="217"/>
        <v>1.1522512506159687E-2</v>
      </c>
      <c r="AM100" s="42">
        <f t="shared" si="217"/>
        <v>1.2740356679122367E-2</v>
      </c>
      <c r="AN100" s="42">
        <f t="shared" si="217"/>
        <v>1.3691686981788303E-2</v>
      </c>
      <c r="AO100" s="42">
        <f t="shared" si="217"/>
        <v>1.4664740413061374E-2</v>
      </c>
      <c r="AP100" s="42">
        <f t="shared" si="217"/>
        <v>1.5780057808255827E-2</v>
      </c>
      <c r="AQ100" s="42">
        <f t="shared" si="217"/>
        <v>1.6756242676810598E-2</v>
      </c>
      <c r="AR100" s="42">
        <f t="shared" si="217"/>
        <v>1.7082771624871741E-2</v>
      </c>
      <c r="AS100" s="42">
        <f t="shared" ref="AS100:BX100" si="218">AS99*$L100</f>
        <v>1.7061125472600747E-2</v>
      </c>
      <c r="AT100" s="42">
        <f t="shared" si="218"/>
        <v>1.7061125472600747E-2</v>
      </c>
      <c r="AU100" s="42">
        <f t="shared" si="218"/>
        <v>1.7082771624871745E-2</v>
      </c>
      <c r="AV100" s="42">
        <f t="shared" si="218"/>
        <v>1.6756242676810602E-2</v>
      </c>
      <c r="AW100" s="42">
        <f t="shared" si="218"/>
        <v>1.578005780825583E-2</v>
      </c>
      <c r="AX100" s="42">
        <f t="shared" si="218"/>
        <v>1.4664740413061378E-2</v>
      </c>
      <c r="AY100" s="42">
        <f t="shared" si="218"/>
        <v>1.36916869817883E-2</v>
      </c>
      <c r="AZ100" s="42">
        <f t="shared" si="218"/>
        <v>1.2740356679122367E-2</v>
      </c>
      <c r="BA100" s="42">
        <f t="shared" si="218"/>
        <v>1.1522512506159689E-2</v>
      </c>
      <c r="BB100" s="42">
        <f t="shared" si="218"/>
        <v>9.9970220288792665E-3</v>
      </c>
      <c r="BC100" s="42">
        <f t="shared" si="218"/>
        <v>8.6275780535599589E-3</v>
      </c>
      <c r="BD100" s="42">
        <f t="shared" si="218"/>
        <v>7.4986735653466592E-3</v>
      </c>
      <c r="BE100" s="42">
        <f t="shared" si="218"/>
        <v>6.4523685354304734E-3</v>
      </c>
      <c r="BF100" s="42">
        <f t="shared" si="218"/>
        <v>5.3427528230000857E-3</v>
      </c>
      <c r="BG100" s="42">
        <f t="shared" si="218"/>
        <v>4.2359557557508547E-3</v>
      </c>
      <c r="BH100" s="42">
        <f t="shared" si="218"/>
        <v>3.3758935094397656E-3</v>
      </c>
      <c r="BI100" s="42">
        <f t="shared" si="218"/>
        <v>2.7133846277837847E-3</v>
      </c>
      <c r="BJ100" s="42">
        <f t="shared" si="218"/>
        <v>2.1364849454720844E-3</v>
      </c>
      <c r="BK100" s="42">
        <f t="shared" si="218"/>
        <v>1.5951095380807737E-3</v>
      </c>
      <c r="BL100" s="42">
        <f t="shared" si="218"/>
        <v>1.1359757125920791E-3</v>
      </c>
      <c r="BM100" s="42">
        <f t="shared" si="218"/>
        <v>8.2716490847808619E-4</v>
      </c>
      <c r="BN100" s="42">
        <f t="shared" si="218"/>
        <v>6.0713536329951923E-4</v>
      </c>
      <c r="BO100" s="42">
        <f t="shared" si="218"/>
        <v>4.2846012383518476E-4</v>
      </c>
      <c r="BP100" s="42">
        <f t="shared" si="218"/>
        <v>2.7916603675293014E-4</v>
      </c>
      <c r="BQ100" s="42">
        <f t="shared" si="218"/>
        <v>1.7188493416632437E-4</v>
      </c>
      <c r="BR100" s="42">
        <f t="shared" si="218"/>
        <v>1.1216269344170467E-4</v>
      </c>
      <c r="BS100" s="42">
        <f t="shared" si="218"/>
        <v>7.33793309997839E-5</v>
      </c>
      <c r="BT100" s="42">
        <f t="shared" si="218"/>
        <v>4.4341903504335917E-5</v>
      </c>
      <c r="BU100" s="42">
        <f t="shared" si="218"/>
        <v>2.3142906911980579E-5</v>
      </c>
      <c r="BV100" s="42">
        <f t="shared" si="218"/>
        <v>1.0946605535588373E-5</v>
      </c>
      <c r="BW100" s="42">
        <f t="shared" si="218"/>
        <v>6.1658705627362032E-6</v>
      </c>
      <c r="BX100" s="42">
        <f t="shared" si="218"/>
        <v>3.4045646618670632E-6</v>
      </c>
      <c r="BY100" s="42">
        <f t="shared" ref="BY100:DD100" si="219">BY99*$L100</f>
        <v>1.5375453311657704E-6</v>
      </c>
      <c r="BZ100" s="42">
        <f t="shared" si="219"/>
        <v>4.1395451223693812E-7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 t="shared" si="219"/>
        <v>0</v>
      </c>
      <c r="DD100" s="1">
        <f t="shared" si="219"/>
        <v>0</v>
      </c>
      <c r="DE100" s="1">
        <f>DE99*$L100</f>
        <v>0</v>
      </c>
      <c r="DF100" s="1">
        <f>DF99*$L100</f>
        <v>0</v>
      </c>
      <c r="DG100" s="1">
        <f>DG99*$L100</f>
        <v>0</v>
      </c>
      <c r="DH100" s="1">
        <f>DH99*$L100</f>
        <v>0</v>
      </c>
      <c r="DI100" s="1">
        <f>DI99*$L100</f>
        <v>0</v>
      </c>
    </row>
    <row r="101" spans="1:113" ht="12.75" customHeight="1" x14ac:dyDescent="0.2">
      <c r="G101" s="21"/>
      <c r="I101" s="22"/>
      <c r="J101" s="54">
        <f t="shared" si="216"/>
        <v>16</v>
      </c>
      <c r="K101" s="39">
        <v>4</v>
      </c>
      <c r="L101" s="41">
        <f t="shared" si="182"/>
        <v>0.1</v>
      </c>
      <c r="M101" s="42">
        <f>M99*$L101</f>
        <v>1.1827271778198232E-7</v>
      </c>
      <c r="N101" s="42">
        <f>N99*$L101</f>
        <v>4.3929866604736301E-7</v>
      </c>
      <c r="O101" s="42">
        <f>O99*$L101</f>
        <v>9.727327605334468E-7</v>
      </c>
      <c r="P101" s="42">
        <f>P99*$L101</f>
        <v>1.761677303638915E-6</v>
      </c>
      <c r="Q101" s="42">
        <f>Q99*$L101</f>
        <v>3.1276015815966772E-6</v>
      </c>
      <c r="R101" s="42">
        <f t="shared" ref="R101:BX101" si="220">R99*$L101</f>
        <v>6.6122591177087337E-6</v>
      </c>
      <c r="S101" s="42">
        <f t="shared" si="220"/>
        <v>1.2669115286953117E-5</v>
      </c>
      <c r="T101" s="42">
        <f t="shared" si="220"/>
        <v>2.09655231427954E-5</v>
      </c>
      <c r="U101" s="42">
        <f t="shared" si="220"/>
        <v>3.2046483840487049E-5</v>
      </c>
      <c r="V101" s="42">
        <f t="shared" si="220"/>
        <v>4.9109981190378384E-5</v>
      </c>
      <c r="W101" s="42">
        <f t="shared" si="220"/>
        <v>7.9761724786551466E-5</v>
      </c>
      <c r="X101" s="42">
        <f t="shared" si="220"/>
        <v>1.2241717823862424E-4</v>
      </c>
      <c r="Y101" s="42">
        <f t="shared" si="220"/>
        <v>1.7346724665700551E-4</v>
      </c>
      <c r="Z101" s="42">
        <f t="shared" si="220"/>
        <v>2.3633283099373889E-4</v>
      </c>
      <c r="AA101" s="42">
        <f t="shared" si="220"/>
        <v>3.245644893120226E-4</v>
      </c>
      <c r="AB101" s="42">
        <f t="shared" si="220"/>
        <v>4.5574558230879235E-4</v>
      </c>
      <c r="AC101" s="42">
        <f t="shared" si="220"/>
        <v>6.1042427013488108E-4</v>
      </c>
      <c r="AD101" s="42">
        <f t="shared" si="220"/>
        <v>7.7525275079536689E-4</v>
      </c>
      <c r="AE101" s="42">
        <f t="shared" si="220"/>
        <v>9.6454100269707582E-4</v>
      </c>
      <c r="AF101" s="42">
        <f t="shared" si="220"/>
        <v>1.2102730730716728E-3</v>
      </c>
      <c r="AG101" s="42">
        <f t="shared" si="220"/>
        <v>1.5265008065714527E-3</v>
      </c>
      <c r="AH101" s="42">
        <f t="shared" si="220"/>
        <v>1.8435338672658499E-3</v>
      </c>
      <c r="AI101" s="42">
        <f t="shared" si="220"/>
        <v>2.142478161527617E-3</v>
      </c>
      <c r="AJ101" s="42">
        <f t="shared" si="220"/>
        <v>2.4650223010171317E-3</v>
      </c>
      <c r="AK101" s="42">
        <f t="shared" si="220"/>
        <v>2.8562920082512186E-3</v>
      </c>
      <c r="AL101" s="42">
        <f t="shared" si="220"/>
        <v>3.2921464303313393E-3</v>
      </c>
      <c r="AM101" s="42">
        <f t="shared" si="220"/>
        <v>3.6401019083206771E-3</v>
      </c>
      <c r="AN101" s="42">
        <f t="shared" si="220"/>
        <v>3.9119105662252301E-3</v>
      </c>
      <c r="AO101" s="42">
        <f t="shared" si="220"/>
        <v>4.1899258323032504E-3</v>
      </c>
      <c r="AP101" s="42">
        <f t="shared" si="220"/>
        <v>4.5085879452159512E-3</v>
      </c>
      <c r="AQ101" s="42">
        <f t="shared" si="220"/>
        <v>4.7874979076601718E-3</v>
      </c>
      <c r="AR101" s="42">
        <f t="shared" si="220"/>
        <v>4.8807918928204979E-3</v>
      </c>
      <c r="AS101" s="42">
        <f t="shared" si="220"/>
        <v>4.8746072778859291E-3</v>
      </c>
      <c r="AT101" s="42">
        <f t="shared" si="220"/>
        <v>4.8746072778859282E-3</v>
      </c>
      <c r="AU101" s="42">
        <f t="shared" si="220"/>
        <v>4.8807918928204987E-3</v>
      </c>
      <c r="AV101" s="42">
        <f t="shared" si="220"/>
        <v>4.7874979076601726E-3</v>
      </c>
      <c r="AW101" s="42">
        <f t="shared" si="220"/>
        <v>4.5085879452159512E-3</v>
      </c>
      <c r="AX101" s="42">
        <f t="shared" si="220"/>
        <v>4.1899258323032512E-3</v>
      </c>
      <c r="AY101" s="42">
        <f t="shared" si="220"/>
        <v>3.9119105662252292E-3</v>
      </c>
      <c r="AZ101" s="42">
        <f t="shared" si="220"/>
        <v>3.6401019083206771E-3</v>
      </c>
      <c r="BA101" s="42">
        <f t="shared" si="220"/>
        <v>3.2921464303313401E-3</v>
      </c>
      <c r="BB101" s="42">
        <f t="shared" si="220"/>
        <v>2.856292008251219E-3</v>
      </c>
      <c r="BC101" s="42">
        <f t="shared" si="220"/>
        <v>2.4650223010171317E-3</v>
      </c>
      <c r="BD101" s="42">
        <f t="shared" si="220"/>
        <v>2.142478161527617E-3</v>
      </c>
      <c r="BE101" s="42">
        <f t="shared" si="220"/>
        <v>1.8435338672658499E-3</v>
      </c>
      <c r="BF101" s="42">
        <f t="shared" si="220"/>
        <v>1.5265008065714532E-3</v>
      </c>
      <c r="BG101" s="42">
        <f t="shared" si="220"/>
        <v>1.2102730730716731E-3</v>
      </c>
      <c r="BH101" s="42">
        <f t="shared" si="220"/>
        <v>9.6454100269707593E-4</v>
      </c>
      <c r="BI101" s="42">
        <f t="shared" si="220"/>
        <v>7.752527507953671E-4</v>
      </c>
      <c r="BJ101" s="42">
        <f t="shared" si="220"/>
        <v>6.1042427013488141E-4</v>
      </c>
      <c r="BK101" s="42">
        <f t="shared" si="220"/>
        <v>4.5574558230879257E-4</v>
      </c>
      <c r="BL101" s="42">
        <f t="shared" si="220"/>
        <v>3.245644893120226E-4</v>
      </c>
      <c r="BM101" s="42">
        <f t="shared" si="220"/>
        <v>2.3633283099373892E-4</v>
      </c>
      <c r="BN101" s="42">
        <f t="shared" si="220"/>
        <v>1.7346724665700554E-4</v>
      </c>
      <c r="BO101" s="42">
        <f t="shared" si="220"/>
        <v>1.2241717823862424E-4</v>
      </c>
      <c r="BP101" s="42">
        <f t="shared" si="220"/>
        <v>7.9761724786551479E-5</v>
      </c>
      <c r="BQ101" s="42">
        <f t="shared" si="220"/>
        <v>4.9109981190378397E-5</v>
      </c>
      <c r="BR101" s="42">
        <f t="shared" si="220"/>
        <v>3.2046483840487049E-5</v>
      </c>
      <c r="BS101" s="42">
        <f t="shared" si="220"/>
        <v>2.09655231427954E-5</v>
      </c>
      <c r="BT101" s="42">
        <f t="shared" si="220"/>
        <v>1.2669115286953121E-5</v>
      </c>
      <c r="BU101" s="42">
        <f t="shared" si="220"/>
        <v>6.6122591177087379E-6</v>
      </c>
      <c r="BV101" s="42">
        <f t="shared" si="220"/>
        <v>3.1276015815966789E-6</v>
      </c>
      <c r="BW101" s="42">
        <f t="shared" si="220"/>
        <v>1.7616773036389152E-6</v>
      </c>
      <c r="BX101" s="42">
        <f t="shared" si="220"/>
        <v>9.727327605334468E-7</v>
      </c>
      <c r="BY101" s="42">
        <f t="shared" ref="BY101:DI101" si="221">BY99*$L101</f>
        <v>4.3929866604736301E-7</v>
      </c>
      <c r="BZ101" s="42">
        <f t="shared" si="221"/>
        <v>1.1827271778198232E-7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  <c r="DH101" s="1">
        <f t="shared" si="221"/>
        <v>0</v>
      </c>
      <c r="DI101" s="1">
        <f t="shared" si="221"/>
        <v>0</v>
      </c>
    </row>
    <row r="102" spans="1:113" ht="12.75" customHeight="1" x14ac:dyDescent="0.2">
      <c r="G102" s="21"/>
      <c r="I102" s="22"/>
      <c r="J102" s="54">
        <f t="shared" si="216"/>
        <v>9</v>
      </c>
      <c r="K102" s="39">
        <v>3</v>
      </c>
      <c r="L102" s="41">
        <f t="shared" si="182"/>
        <v>0.05</v>
      </c>
      <c r="M102" s="42">
        <f>M99*$L102</f>
        <v>5.9136358890991161E-8</v>
      </c>
      <c r="N102" s="42">
        <f>N99*$L102</f>
        <v>2.1964933302368151E-7</v>
      </c>
      <c r="O102" s="42">
        <f>O99*$L102</f>
        <v>4.863663802667234E-7</v>
      </c>
      <c r="P102" s="42">
        <f>P99*$L102</f>
        <v>8.8083865181945749E-7</v>
      </c>
      <c r="Q102" s="42">
        <f>Q99*$L102</f>
        <v>1.5638007907983386E-6</v>
      </c>
      <c r="R102" s="42">
        <f t="shared" ref="R102:BX102" si="222">R99*$L102</f>
        <v>3.3061295588543668E-6</v>
      </c>
      <c r="S102" s="42">
        <f t="shared" si="222"/>
        <v>6.3345576434765586E-6</v>
      </c>
      <c r="T102" s="42">
        <f t="shared" si="222"/>
        <v>1.04827615713977E-5</v>
      </c>
      <c r="U102" s="42">
        <f t="shared" si="222"/>
        <v>1.6023241920243524E-5</v>
      </c>
      <c r="V102" s="42">
        <f t="shared" si="222"/>
        <v>2.4554990595189192E-5</v>
      </c>
      <c r="W102" s="42">
        <f t="shared" si="222"/>
        <v>3.9880862393275733E-5</v>
      </c>
      <c r="X102" s="42">
        <f t="shared" si="222"/>
        <v>6.1208589119312118E-5</v>
      </c>
      <c r="Y102" s="42">
        <f t="shared" si="222"/>
        <v>8.6733623328502757E-5</v>
      </c>
      <c r="Z102" s="42">
        <f t="shared" si="222"/>
        <v>1.1816641549686945E-4</v>
      </c>
      <c r="AA102" s="42">
        <f t="shared" si="222"/>
        <v>1.622822446560113E-4</v>
      </c>
      <c r="AB102" s="42">
        <f t="shared" si="222"/>
        <v>2.2787279115439618E-4</v>
      </c>
      <c r="AC102" s="42">
        <f t="shared" si="222"/>
        <v>3.0521213506744054E-4</v>
      </c>
      <c r="AD102" s="42">
        <f t="shared" si="222"/>
        <v>3.8762637539768344E-4</v>
      </c>
      <c r="AE102" s="42">
        <f t="shared" si="222"/>
        <v>4.8227050134853791E-4</v>
      </c>
      <c r="AF102" s="42">
        <f t="shared" si="222"/>
        <v>6.0513653653583642E-4</v>
      </c>
      <c r="AG102" s="42">
        <f t="shared" si="222"/>
        <v>7.6325040328572636E-4</v>
      </c>
      <c r="AH102" s="42">
        <f t="shared" si="222"/>
        <v>9.2176693363292496E-4</v>
      </c>
      <c r="AI102" s="42">
        <f t="shared" si="222"/>
        <v>1.0712390807638085E-3</v>
      </c>
      <c r="AJ102" s="42">
        <f t="shared" si="222"/>
        <v>1.2325111505085658E-3</v>
      </c>
      <c r="AK102" s="42">
        <f t="shared" si="222"/>
        <v>1.4281460041256093E-3</v>
      </c>
      <c r="AL102" s="42">
        <f t="shared" si="222"/>
        <v>1.6460732151656696E-3</v>
      </c>
      <c r="AM102" s="42">
        <f t="shared" si="222"/>
        <v>1.8200509541603386E-3</v>
      </c>
      <c r="AN102" s="42">
        <f t="shared" si="222"/>
        <v>1.9559552831126151E-3</v>
      </c>
      <c r="AO102" s="42">
        <f t="shared" si="222"/>
        <v>2.0949629161516252E-3</v>
      </c>
      <c r="AP102" s="42">
        <f t="shared" si="222"/>
        <v>2.2542939726079756E-3</v>
      </c>
      <c r="AQ102" s="42">
        <f t="shared" si="222"/>
        <v>2.3937489538300859E-3</v>
      </c>
      <c r="AR102" s="42">
        <f t="shared" si="222"/>
        <v>2.4403959464102489E-3</v>
      </c>
      <c r="AS102" s="42">
        <f t="shared" si="222"/>
        <v>2.4373036389429645E-3</v>
      </c>
      <c r="AT102" s="42">
        <f t="shared" si="222"/>
        <v>2.4373036389429641E-3</v>
      </c>
      <c r="AU102" s="42">
        <f t="shared" si="222"/>
        <v>2.4403959464102494E-3</v>
      </c>
      <c r="AV102" s="42">
        <f t="shared" si="222"/>
        <v>2.3937489538300863E-3</v>
      </c>
      <c r="AW102" s="42">
        <f t="shared" si="222"/>
        <v>2.2542939726079756E-3</v>
      </c>
      <c r="AX102" s="42">
        <f t="shared" si="222"/>
        <v>2.0949629161516256E-3</v>
      </c>
      <c r="AY102" s="42">
        <f t="shared" si="222"/>
        <v>1.9559552831126146E-3</v>
      </c>
      <c r="AZ102" s="42">
        <f t="shared" si="222"/>
        <v>1.8200509541603386E-3</v>
      </c>
      <c r="BA102" s="42">
        <f t="shared" si="222"/>
        <v>1.6460732151656701E-3</v>
      </c>
      <c r="BB102" s="42">
        <f t="shared" si="222"/>
        <v>1.4281460041256095E-3</v>
      </c>
      <c r="BC102" s="42">
        <f t="shared" si="222"/>
        <v>1.2325111505085658E-3</v>
      </c>
      <c r="BD102" s="42">
        <f t="shared" si="222"/>
        <v>1.0712390807638085E-3</v>
      </c>
      <c r="BE102" s="42">
        <f t="shared" si="222"/>
        <v>9.2176693363292496E-4</v>
      </c>
      <c r="BF102" s="42">
        <f t="shared" si="222"/>
        <v>7.6325040328572658E-4</v>
      </c>
      <c r="BG102" s="42">
        <f t="shared" si="222"/>
        <v>6.0513653653583653E-4</v>
      </c>
      <c r="BH102" s="42">
        <f t="shared" si="222"/>
        <v>4.8227050134853796E-4</v>
      </c>
      <c r="BI102" s="42">
        <f t="shared" si="222"/>
        <v>3.8762637539768355E-4</v>
      </c>
      <c r="BJ102" s="42">
        <f t="shared" si="222"/>
        <v>3.052121350674407E-4</v>
      </c>
      <c r="BK102" s="42">
        <f t="shared" si="222"/>
        <v>2.2787279115439628E-4</v>
      </c>
      <c r="BL102" s="42">
        <f t="shared" si="222"/>
        <v>1.622822446560113E-4</v>
      </c>
      <c r="BM102" s="42">
        <f t="shared" si="222"/>
        <v>1.1816641549686946E-4</v>
      </c>
      <c r="BN102" s="42">
        <f t="shared" si="222"/>
        <v>8.6733623328502771E-5</v>
      </c>
      <c r="BO102" s="42">
        <f t="shared" si="222"/>
        <v>6.1208589119312118E-5</v>
      </c>
      <c r="BP102" s="42">
        <f t="shared" si="222"/>
        <v>3.988086239327574E-5</v>
      </c>
      <c r="BQ102" s="42">
        <f t="shared" si="222"/>
        <v>2.4554990595189199E-5</v>
      </c>
      <c r="BR102" s="42">
        <f t="shared" si="222"/>
        <v>1.6023241920243524E-5</v>
      </c>
      <c r="BS102" s="42">
        <f t="shared" si="222"/>
        <v>1.04827615713977E-5</v>
      </c>
      <c r="BT102" s="42">
        <f t="shared" si="222"/>
        <v>6.3345576434765603E-6</v>
      </c>
      <c r="BU102" s="42">
        <f t="shared" si="222"/>
        <v>3.306129558854369E-6</v>
      </c>
      <c r="BV102" s="42">
        <f t="shared" si="222"/>
        <v>1.5638007907983394E-6</v>
      </c>
      <c r="BW102" s="42">
        <f t="shared" si="222"/>
        <v>8.808386518194576E-7</v>
      </c>
      <c r="BX102" s="42">
        <f t="shared" si="222"/>
        <v>4.863663802667234E-7</v>
      </c>
      <c r="BY102" s="42">
        <f t="shared" ref="BY102:DI102" si="223">BY99*$L102</f>
        <v>2.1964933302368151E-7</v>
      </c>
      <c r="BZ102" s="42">
        <f t="shared" si="223"/>
        <v>5.9136358890991161E-8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  <c r="DH102" s="1">
        <f t="shared" si="223"/>
        <v>0</v>
      </c>
      <c r="DI102" s="1">
        <f t="shared" si="223"/>
        <v>0</v>
      </c>
    </row>
    <row r="103" spans="1:113" ht="12.75" customHeight="1" x14ac:dyDescent="0.2">
      <c r="G103" s="21"/>
      <c r="I103" s="22"/>
      <c r="J103" s="54">
        <f t="shared" si="216"/>
        <v>4</v>
      </c>
      <c r="K103" s="39">
        <v>2</v>
      </c>
      <c r="L103" s="41">
        <f t="shared" si="182"/>
        <v>0.05</v>
      </c>
      <c r="M103" s="42">
        <f>M99*$L103</f>
        <v>5.9136358890991161E-8</v>
      </c>
      <c r="N103" s="42">
        <f>N99*$L103</f>
        <v>2.1964933302368151E-7</v>
      </c>
      <c r="O103" s="42">
        <f>O99*$L103</f>
        <v>4.863663802667234E-7</v>
      </c>
      <c r="P103" s="42">
        <f>P99*$L103</f>
        <v>8.8083865181945749E-7</v>
      </c>
      <c r="Q103" s="42">
        <f>Q99*$L103</f>
        <v>1.5638007907983386E-6</v>
      </c>
      <c r="R103" s="42">
        <f t="shared" ref="R103:BX103" si="224">R99*$L103</f>
        <v>3.3061295588543668E-6</v>
      </c>
      <c r="S103" s="42">
        <f t="shared" si="224"/>
        <v>6.3345576434765586E-6</v>
      </c>
      <c r="T103" s="42">
        <f t="shared" si="224"/>
        <v>1.04827615713977E-5</v>
      </c>
      <c r="U103" s="42">
        <f t="shared" si="224"/>
        <v>1.6023241920243524E-5</v>
      </c>
      <c r="V103" s="42">
        <f t="shared" si="224"/>
        <v>2.4554990595189192E-5</v>
      </c>
      <c r="W103" s="42">
        <f t="shared" si="224"/>
        <v>3.9880862393275733E-5</v>
      </c>
      <c r="X103" s="42">
        <f t="shared" si="224"/>
        <v>6.1208589119312118E-5</v>
      </c>
      <c r="Y103" s="42">
        <f t="shared" si="224"/>
        <v>8.6733623328502757E-5</v>
      </c>
      <c r="Z103" s="42">
        <f t="shared" si="224"/>
        <v>1.1816641549686945E-4</v>
      </c>
      <c r="AA103" s="42">
        <f t="shared" si="224"/>
        <v>1.622822446560113E-4</v>
      </c>
      <c r="AB103" s="42">
        <f t="shared" si="224"/>
        <v>2.2787279115439618E-4</v>
      </c>
      <c r="AC103" s="42">
        <f t="shared" si="224"/>
        <v>3.0521213506744054E-4</v>
      </c>
      <c r="AD103" s="42">
        <f t="shared" si="224"/>
        <v>3.8762637539768344E-4</v>
      </c>
      <c r="AE103" s="42">
        <f t="shared" si="224"/>
        <v>4.8227050134853791E-4</v>
      </c>
      <c r="AF103" s="42">
        <f t="shared" si="224"/>
        <v>6.0513653653583642E-4</v>
      </c>
      <c r="AG103" s="42">
        <f t="shared" si="224"/>
        <v>7.6325040328572636E-4</v>
      </c>
      <c r="AH103" s="42">
        <f t="shared" si="224"/>
        <v>9.2176693363292496E-4</v>
      </c>
      <c r="AI103" s="42">
        <f t="shared" si="224"/>
        <v>1.0712390807638085E-3</v>
      </c>
      <c r="AJ103" s="42">
        <f t="shared" si="224"/>
        <v>1.2325111505085658E-3</v>
      </c>
      <c r="AK103" s="42">
        <f t="shared" si="224"/>
        <v>1.4281460041256093E-3</v>
      </c>
      <c r="AL103" s="42">
        <f t="shared" si="224"/>
        <v>1.6460732151656696E-3</v>
      </c>
      <c r="AM103" s="42">
        <f t="shared" si="224"/>
        <v>1.8200509541603386E-3</v>
      </c>
      <c r="AN103" s="42">
        <f t="shared" si="224"/>
        <v>1.9559552831126151E-3</v>
      </c>
      <c r="AO103" s="42">
        <f t="shared" si="224"/>
        <v>2.0949629161516252E-3</v>
      </c>
      <c r="AP103" s="42">
        <f t="shared" si="224"/>
        <v>2.2542939726079756E-3</v>
      </c>
      <c r="AQ103" s="42">
        <f t="shared" si="224"/>
        <v>2.3937489538300859E-3</v>
      </c>
      <c r="AR103" s="42">
        <f t="shared" si="224"/>
        <v>2.4403959464102489E-3</v>
      </c>
      <c r="AS103" s="42">
        <f t="shared" si="224"/>
        <v>2.4373036389429645E-3</v>
      </c>
      <c r="AT103" s="42">
        <f t="shared" si="224"/>
        <v>2.4373036389429641E-3</v>
      </c>
      <c r="AU103" s="42">
        <f t="shared" si="224"/>
        <v>2.4403959464102494E-3</v>
      </c>
      <c r="AV103" s="42">
        <f t="shared" si="224"/>
        <v>2.3937489538300863E-3</v>
      </c>
      <c r="AW103" s="42">
        <f t="shared" si="224"/>
        <v>2.2542939726079756E-3</v>
      </c>
      <c r="AX103" s="42">
        <f t="shared" si="224"/>
        <v>2.0949629161516256E-3</v>
      </c>
      <c r="AY103" s="42">
        <f t="shared" si="224"/>
        <v>1.9559552831126146E-3</v>
      </c>
      <c r="AZ103" s="42">
        <f t="shared" si="224"/>
        <v>1.8200509541603386E-3</v>
      </c>
      <c r="BA103" s="42">
        <f t="shared" si="224"/>
        <v>1.6460732151656701E-3</v>
      </c>
      <c r="BB103" s="42">
        <f t="shared" si="224"/>
        <v>1.4281460041256095E-3</v>
      </c>
      <c r="BC103" s="42">
        <f t="shared" si="224"/>
        <v>1.2325111505085658E-3</v>
      </c>
      <c r="BD103" s="42">
        <f t="shared" si="224"/>
        <v>1.0712390807638085E-3</v>
      </c>
      <c r="BE103" s="42">
        <f t="shared" si="224"/>
        <v>9.2176693363292496E-4</v>
      </c>
      <c r="BF103" s="42">
        <f t="shared" si="224"/>
        <v>7.6325040328572658E-4</v>
      </c>
      <c r="BG103" s="42">
        <f t="shared" si="224"/>
        <v>6.0513653653583653E-4</v>
      </c>
      <c r="BH103" s="42">
        <f t="shared" si="224"/>
        <v>4.8227050134853796E-4</v>
      </c>
      <c r="BI103" s="42">
        <f t="shared" si="224"/>
        <v>3.8762637539768355E-4</v>
      </c>
      <c r="BJ103" s="42">
        <f t="shared" si="224"/>
        <v>3.052121350674407E-4</v>
      </c>
      <c r="BK103" s="42">
        <f t="shared" si="224"/>
        <v>2.2787279115439628E-4</v>
      </c>
      <c r="BL103" s="42">
        <f t="shared" si="224"/>
        <v>1.622822446560113E-4</v>
      </c>
      <c r="BM103" s="42">
        <f t="shared" si="224"/>
        <v>1.1816641549686946E-4</v>
      </c>
      <c r="BN103" s="42">
        <f t="shared" si="224"/>
        <v>8.6733623328502771E-5</v>
      </c>
      <c r="BO103" s="42">
        <f t="shared" si="224"/>
        <v>6.1208589119312118E-5</v>
      </c>
      <c r="BP103" s="42">
        <f t="shared" si="224"/>
        <v>3.988086239327574E-5</v>
      </c>
      <c r="BQ103" s="42">
        <f t="shared" si="224"/>
        <v>2.4554990595189199E-5</v>
      </c>
      <c r="BR103" s="42">
        <f t="shared" si="224"/>
        <v>1.6023241920243524E-5</v>
      </c>
      <c r="BS103" s="42">
        <f t="shared" si="224"/>
        <v>1.04827615713977E-5</v>
      </c>
      <c r="BT103" s="42">
        <f t="shared" si="224"/>
        <v>6.3345576434765603E-6</v>
      </c>
      <c r="BU103" s="42">
        <f t="shared" si="224"/>
        <v>3.306129558854369E-6</v>
      </c>
      <c r="BV103" s="42">
        <f t="shared" si="224"/>
        <v>1.5638007907983394E-6</v>
      </c>
      <c r="BW103" s="42">
        <f t="shared" si="224"/>
        <v>8.808386518194576E-7</v>
      </c>
      <c r="BX103" s="42">
        <f t="shared" si="224"/>
        <v>4.863663802667234E-7</v>
      </c>
      <c r="BY103" s="42">
        <f t="shared" ref="BY103:DI103" si="225">BY99*$L103</f>
        <v>2.1964933302368151E-7</v>
      </c>
      <c r="BZ103" s="42">
        <f t="shared" si="225"/>
        <v>5.9136358890991161E-8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  <c r="DH103" s="1">
        <f t="shared" si="225"/>
        <v>0</v>
      </c>
      <c r="DI103" s="1">
        <f t="shared" si="225"/>
        <v>0</v>
      </c>
    </row>
    <row r="104" spans="1:113" ht="12.75" customHeight="1" x14ac:dyDescent="0.2">
      <c r="G104" s="21"/>
      <c r="I104" s="22"/>
      <c r="J104" s="54">
        <f t="shared" si="216"/>
        <v>1</v>
      </c>
      <c r="K104" s="39">
        <v>1</v>
      </c>
      <c r="L104" s="41">
        <f t="shared" si="182"/>
        <v>0.1</v>
      </c>
      <c r="M104" s="42">
        <f>M99*$L104</f>
        <v>1.1827271778198232E-7</v>
      </c>
      <c r="N104" s="42">
        <f>N99*$L104</f>
        <v>4.3929866604736301E-7</v>
      </c>
      <c r="O104" s="42">
        <f>O99*$L104</f>
        <v>9.727327605334468E-7</v>
      </c>
      <c r="P104" s="42">
        <f>P99*$L104</f>
        <v>1.761677303638915E-6</v>
      </c>
      <c r="Q104" s="42">
        <f>Q99*$L104</f>
        <v>3.1276015815966772E-6</v>
      </c>
      <c r="R104" s="42">
        <f t="shared" ref="R104:BX104" si="226">R99*$L104</f>
        <v>6.6122591177087337E-6</v>
      </c>
      <c r="S104" s="42">
        <f t="shared" si="226"/>
        <v>1.2669115286953117E-5</v>
      </c>
      <c r="T104" s="42">
        <f t="shared" si="226"/>
        <v>2.09655231427954E-5</v>
      </c>
      <c r="U104" s="42">
        <f t="shared" si="226"/>
        <v>3.2046483840487049E-5</v>
      </c>
      <c r="V104" s="42">
        <f t="shared" si="226"/>
        <v>4.9109981190378384E-5</v>
      </c>
      <c r="W104" s="42">
        <f t="shared" si="226"/>
        <v>7.9761724786551466E-5</v>
      </c>
      <c r="X104" s="42">
        <f t="shared" si="226"/>
        <v>1.2241717823862424E-4</v>
      </c>
      <c r="Y104" s="42">
        <f t="shared" si="226"/>
        <v>1.7346724665700551E-4</v>
      </c>
      <c r="Z104" s="42">
        <f t="shared" si="226"/>
        <v>2.3633283099373889E-4</v>
      </c>
      <c r="AA104" s="42">
        <f t="shared" si="226"/>
        <v>3.245644893120226E-4</v>
      </c>
      <c r="AB104" s="42">
        <f t="shared" si="226"/>
        <v>4.5574558230879235E-4</v>
      </c>
      <c r="AC104" s="42">
        <f t="shared" si="226"/>
        <v>6.1042427013488108E-4</v>
      </c>
      <c r="AD104" s="42">
        <f t="shared" si="226"/>
        <v>7.7525275079536689E-4</v>
      </c>
      <c r="AE104" s="42">
        <f t="shared" si="226"/>
        <v>9.6454100269707582E-4</v>
      </c>
      <c r="AF104" s="42">
        <f t="shared" si="226"/>
        <v>1.2102730730716728E-3</v>
      </c>
      <c r="AG104" s="42">
        <f t="shared" si="226"/>
        <v>1.5265008065714527E-3</v>
      </c>
      <c r="AH104" s="42">
        <f t="shared" si="226"/>
        <v>1.8435338672658499E-3</v>
      </c>
      <c r="AI104" s="42">
        <f t="shared" si="226"/>
        <v>2.142478161527617E-3</v>
      </c>
      <c r="AJ104" s="42">
        <f t="shared" si="226"/>
        <v>2.4650223010171317E-3</v>
      </c>
      <c r="AK104" s="42">
        <f t="shared" si="226"/>
        <v>2.8562920082512186E-3</v>
      </c>
      <c r="AL104" s="42">
        <f t="shared" si="226"/>
        <v>3.2921464303313393E-3</v>
      </c>
      <c r="AM104" s="42">
        <f t="shared" si="226"/>
        <v>3.6401019083206771E-3</v>
      </c>
      <c r="AN104" s="42">
        <f t="shared" si="226"/>
        <v>3.9119105662252301E-3</v>
      </c>
      <c r="AO104" s="42">
        <f t="shared" si="226"/>
        <v>4.1899258323032504E-3</v>
      </c>
      <c r="AP104" s="42">
        <f t="shared" si="226"/>
        <v>4.5085879452159512E-3</v>
      </c>
      <c r="AQ104" s="42">
        <f t="shared" si="226"/>
        <v>4.7874979076601718E-3</v>
      </c>
      <c r="AR104" s="42">
        <f t="shared" si="226"/>
        <v>4.8807918928204979E-3</v>
      </c>
      <c r="AS104" s="42">
        <f t="shared" si="226"/>
        <v>4.8746072778859291E-3</v>
      </c>
      <c r="AT104" s="42">
        <f t="shared" si="226"/>
        <v>4.8746072778859282E-3</v>
      </c>
      <c r="AU104" s="42">
        <f t="shared" si="226"/>
        <v>4.8807918928204987E-3</v>
      </c>
      <c r="AV104" s="42">
        <f t="shared" si="226"/>
        <v>4.7874979076601726E-3</v>
      </c>
      <c r="AW104" s="42">
        <f t="shared" si="226"/>
        <v>4.5085879452159512E-3</v>
      </c>
      <c r="AX104" s="42">
        <f t="shared" si="226"/>
        <v>4.1899258323032512E-3</v>
      </c>
      <c r="AY104" s="42">
        <f t="shared" si="226"/>
        <v>3.9119105662252292E-3</v>
      </c>
      <c r="AZ104" s="42">
        <f t="shared" si="226"/>
        <v>3.6401019083206771E-3</v>
      </c>
      <c r="BA104" s="42">
        <f t="shared" si="226"/>
        <v>3.2921464303313401E-3</v>
      </c>
      <c r="BB104" s="42">
        <f t="shared" si="226"/>
        <v>2.856292008251219E-3</v>
      </c>
      <c r="BC104" s="42">
        <f t="shared" si="226"/>
        <v>2.4650223010171317E-3</v>
      </c>
      <c r="BD104" s="42">
        <f t="shared" si="226"/>
        <v>2.142478161527617E-3</v>
      </c>
      <c r="BE104" s="42">
        <f t="shared" si="226"/>
        <v>1.8435338672658499E-3</v>
      </c>
      <c r="BF104" s="42">
        <f t="shared" si="226"/>
        <v>1.5265008065714532E-3</v>
      </c>
      <c r="BG104" s="42">
        <f t="shared" si="226"/>
        <v>1.2102730730716731E-3</v>
      </c>
      <c r="BH104" s="42">
        <f t="shared" si="226"/>
        <v>9.6454100269707593E-4</v>
      </c>
      <c r="BI104" s="42">
        <f t="shared" si="226"/>
        <v>7.752527507953671E-4</v>
      </c>
      <c r="BJ104" s="42">
        <f t="shared" si="226"/>
        <v>6.1042427013488141E-4</v>
      </c>
      <c r="BK104" s="42">
        <f t="shared" si="226"/>
        <v>4.5574558230879257E-4</v>
      </c>
      <c r="BL104" s="42">
        <f t="shared" si="226"/>
        <v>3.245644893120226E-4</v>
      </c>
      <c r="BM104" s="42">
        <f t="shared" si="226"/>
        <v>2.3633283099373892E-4</v>
      </c>
      <c r="BN104" s="42">
        <f t="shared" si="226"/>
        <v>1.7346724665700554E-4</v>
      </c>
      <c r="BO104" s="42">
        <f t="shared" si="226"/>
        <v>1.2241717823862424E-4</v>
      </c>
      <c r="BP104" s="42">
        <f t="shared" si="226"/>
        <v>7.9761724786551479E-5</v>
      </c>
      <c r="BQ104" s="42">
        <f t="shared" si="226"/>
        <v>4.9109981190378397E-5</v>
      </c>
      <c r="BR104" s="42">
        <f t="shared" si="226"/>
        <v>3.2046483840487049E-5</v>
      </c>
      <c r="BS104" s="42">
        <f t="shared" si="226"/>
        <v>2.09655231427954E-5</v>
      </c>
      <c r="BT104" s="42">
        <f t="shared" si="226"/>
        <v>1.2669115286953121E-5</v>
      </c>
      <c r="BU104" s="42">
        <f t="shared" si="226"/>
        <v>6.6122591177087379E-6</v>
      </c>
      <c r="BV104" s="42">
        <f t="shared" si="226"/>
        <v>3.1276015815966789E-6</v>
      </c>
      <c r="BW104" s="42">
        <f t="shared" si="226"/>
        <v>1.7616773036389152E-6</v>
      </c>
      <c r="BX104" s="42">
        <f t="shared" si="226"/>
        <v>9.727327605334468E-7</v>
      </c>
      <c r="BY104" s="42">
        <f t="shared" ref="BY104:DI104" si="227">BY99*$L104</f>
        <v>4.3929866604736301E-7</v>
      </c>
      <c r="BZ104" s="42">
        <f t="shared" si="227"/>
        <v>1.1827271778198232E-7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  <c r="DH104" s="1">
        <f t="shared" si="227"/>
        <v>0</v>
      </c>
      <c r="DI104" s="1">
        <f t="shared" si="227"/>
        <v>0</v>
      </c>
    </row>
    <row r="105" spans="1:113" ht="12.75" customHeight="1" thickBot="1" x14ac:dyDescent="0.25">
      <c r="G105" s="23">
        <f>SUM(L100:L105)</f>
        <v>0.99999999999999989</v>
      </c>
      <c r="H105" s="24"/>
      <c r="I105" s="24"/>
      <c r="J105" s="55">
        <f t="shared" si="216"/>
        <v>0</v>
      </c>
      <c r="K105" s="39">
        <v>0</v>
      </c>
      <c r="L105" s="41">
        <f t="shared" si="182"/>
        <v>0.35</v>
      </c>
      <c r="M105" s="42">
        <f>M99*$L105</f>
        <v>4.1395451223693812E-7</v>
      </c>
      <c r="N105" s="42">
        <f>N99*$L105</f>
        <v>1.5375453311657704E-6</v>
      </c>
      <c r="O105" s="42">
        <f>O99*$L105</f>
        <v>3.4045646618670632E-6</v>
      </c>
      <c r="P105" s="42">
        <f>P99*$L105</f>
        <v>6.1658705627362015E-6</v>
      </c>
      <c r="Q105" s="42">
        <f>Q99*$L105</f>
        <v>1.094660553558837E-5</v>
      </c>
      <c r="R105" s="42">
        <f t="shared" ref="R105:BX105" si="228">R99*$L105</f>
        <v>2.3142906911980565E-5</v>
      </c>
      <c r="S105" s="42">
        <f t="shared" si="228"/>
        <v>4.434190350433591E-5</v>
      </c>
      <c r="T105" s="42">
        <f t="shared" si="228"/>
        <v>7.33793309997839E-5</v>
      </c>
      <c r="U105" s="42">
        <f t="shared" si="228"/>
        <v>1.1216269344170467E-4</v>
      </c>
      <c r="V105" s="42">
        <f t="shared" si="228"/>
        <v>1.7188493416632434E-4</v>
      </c>
      <c r="W105" s="42">
        <f t="shared" si="228"/>
        <v>2.7916603675293009E-4</v>
      </c>
      <c r="X105" s="42">
        <f t="shared" si="228"/>
        <v>4.2846012383518476E-4</v>
      </c>
      <c r="Y105" s="42">
        <f t="shared" si="228"/>
        <v>6.0713536329951923E-4</v>
      </c>
      <c r="Z105" s="42">
        <f t="shared" si="228"/>
        <v>8.2716490847808597E-4</v>
      </c>
      <c r="AA105" s="42">
        <f t="shared" si="228"/>
        <v>1.1359757125920789E-3</v>
      </c>
      <c r="AB105" s="42">
        <f t="shared" si="228"/>
        <v>1.5951095380807732E-3</v>
      </c>
      <c r="AC105" s="42">
        <f t="shared" si="228"/>
        <v>2.1364849454720836E-3</v>
      </c>
      <c r="AD105" s="42">
        <f t="shared" si="228"/>
        <v>2.7133846277837838E-3</v>
      </c>
      <c r="AE105" s="42">
        <f t="shared" si="228"/>
        <v>3.3758935094397647E-3</v>
      </c>
      <c r="AF105" s="42">
        <f t="shared" si="228"/>
        <v>4.2359557557508547E-3</v>
      </c>
      <c r="AG105" s="42">
        <f t="shared" si="228"/>
        <v>5.342752823000084E-3</v>
      </c>
      <c r="AH105" s="42">
        <f t="shared" si="228"/>
        <v>6.4523685354304734E-3</v>
      </c>
      <c r="AI105" s="42">
        <f t="shared" si="228"/>
        <v>7.4986735653466583E-3</v>
      </c>
      <c r="AJ105" s="42">
        <f t="shared" si="228"/>
        <v>8.6275780535599589E-3</v>
      </c>
      <c r="AK105" s="42">
        <f t="shared" si="228"/>
        <v>9.9970220288792631E-3</v>
      </c>
      <c r="AL105" s="42">
        <f t="shared" si="228"/>
        <v>1.1522512506159687E-2</v>
      </c>
      <c r="AM105" s="42">
        <f t="shared" si="228"/>
        <v>1.2740356679122367E-2</v>
      </c>
      <c r="AN105" s="42">
        <f t="shared" si="228"/>
        <v>1.3691686981788303E-2</v>
      </c>
      <c r="AO105" s="42">
        <f t="shared" si="228"/>
        <v>1.4664740413061374E-2</v>
      </c>
      <c r="AP105" s="42">
        <f t="shared" si="228"/>
        <v>1.5780057808255827E-2</v>
      </c>
      <c r="AQ105" s="42">
        <f t="shared" si="228"/>
        <v>1.6756242676810598E-2</v>
      </c>
      <c r="AR105" s="42">
        <f t="shared" si="228"/>
        <v>1.7082771624871741E-2</v>
      </c>
      <c r="AS105" s="42">
        <f t="shared" si="228"/>
        <v>1.7061125472600747E-2</v>
      </c>
      <c r="AT105" s="42">
        <f t="shared" si="228"/>
        <v>1.7061125472600747E-2</v>
      </c>
      <c r="AU105" s="42">
        <f t="shared" si="228"/>
        <v>1.7082771624871745E-2</v>
      </c>
      <c r="AV105" s="42">
        <f t="shared" si="228"/>
        <v>1.6756242676810602E-2</v>
      </c>
      <c r="AW105" s="42">
        <f t="shared" si="228"/>
        <v>1.578005780825583E-2</v>
      </c>
      <c r="AX105" s="42">
        <f t="shared" si="228"/>
        <v>1.4664740413061378E-2</v>
      </c>
      <c r="AY105" s="42">
        <f t="shared" si="228"/>
        <v>1.36916869817883E-2</v>
      </c>
      <c r="AZ105" s="42">
        <f t="shared" si="228"/>
        <v>1.2740356679122367E-2</v>
      </c>
      <c r="BA105" s="42">
        <f t="shared" si="228"/>
        <v>1.1522512506159689E-2</v>
      </c>
      <c r="BB105" s="42">
        <f t="shared" si="228"/>
        <v>9.9970220288792665E-3</v>
      </c>
      <c r="BC105" s="42">
        <f t="shared" si="228"/>
        <v>8.6275780535599589E-3</v>
      </c>
      <c r="BD105" s="42">
        <f t="shared" si="228"/>
        <v>7.4986735653466592E-3</v>
      </c>
      <c r="BE105" s="42">
        <f t="shared" si="228"/>
        <v>6.4523685354304734E-3</v>
      </c>
      <c r="BF105" s="42">
        <f t="shared" si="228"/>
        <v>5.3427528230000857E-3</v>
      </c>
      <c r="BG105" s="42">
        <f t="shared" si="228"/>
        <v>4.2359557557508547E-3</v>
      </c>
      <c r="BH105" s="42">
        <f t="shared" si="228"/>
        <v>3.3758935094397656E-3</v>
      </c>
      <c r="BI105" s="42">
        <f t="shared" si="228"/>
        <v>2.7133846277837847E-3</v>
      </c>
      <c r="BJ105" s="42">
        <f t="shared" si="228"/>
        <v>2.1364849454720844E-3</v>
      </c>
      <c r="BK105" s="42">
        <f t="shared" si="228"/>
        <v>1.5951095380807737E-3</v>
      </c>
      <c r="BL105" s="42">
        <f t="shared" si="228"/>
        <v>1.1359757125920791E-3</v>
      </c>
      <c r="BM105" s="42">
        <f t="shared" si="228"/>
        <v>8.2716490847808619E-4</v>
      </c>
      <c r="BN105" s="42">
        <f t="shared" si="228"/>
        <v>6.0713536329951923E-4</v>
      </c>
      <c r="BO105" s="42">
        <f t="shared" si="228"/>
        <v>4.2846012383518476E-4</v>
      </c>
      <c r="BP105" s="42">
        <f t="shared" si="228"/>
        <v>2.7916603675293014E-4</v>
      </c>
      <c r="BQ105" s="42">
        <f t="shared" si="228"/>
        <v>1.7188493416632437E-4</v>
      </c>
      <c r="BR105" s="42">
        <f t="shared" si="228"/>
        <v>1.1216269344170467E-4</v>
      </c>
      <c r="BS105" s="42">
        <f t="shared" si="228"/>
        <v>7.33793309997839E-5</v>
      </c>
      <c r="BT105" s="42">
        <f t="shared" si="228"/>
        <v>4.4341903504335917E-5</v>
      </c>
      <c r="BU105" s="42">
        <f t="shared" si="228"/>
        <v>2.3142906911980579E-5</v>
      </c>
      <c r="BV105" s="42">
        <f t="shared" si="228"/>
        <v>1.0946605535588373E-5</v>
      </c>
      <c r="BW105" s="42">
        <f t="shared" si="228"/>
        <v>6.1658705627362032E-6</v>
      </c>
      <c r="BX105" s="42">
        <f t="shared" si="228"/>
        <v>3.4045646618670632E-6</v>
      </c>
      <c r="BY105" s="42">
        <f t="shared" ref="BY105:DI105" si="229">BY99*$L105</f>
        <v>1.5375453311657704E-6</v>
      </c>
      <c r="BZ105" s="42">
        <f t="shared" si="229"/>
        <v>4.1395451223693812E-7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  <c r="DH105" s="1">
        <f t="shared" si="229"/>
        <v>0</v>
      </c>
      <c r="DI105" s="1">
        <f t="shared" si="229"/>
        <v>0</v>
      </c>
    </row>
    <row r="106" spans="1:113" ht="12.75" customHeight="1" thickBot="1" x14ac:dyDescent="0.25">
      <c r="A106" s="78">
        <f>A99+1</f>
        <v>14</v>
      </c>
      <c r="B106" s="51">
        <f>SQRT(D106)</f>
        <v>8.2401456297810629</v>
      </c>
      <c r="C106" s="13">
        <f>C99+E106</f>
        <v>35</v>
      </c>
      <c r="D106" s="14">
        <f>D99+F106</f>
        <v>67.899999999999949</v>
      </c>
      <c r="E106" s="36">
        <f>SUMPRODUCT(K100:K105,L100:L105)</f>
        <v>2.5</v>
      </c>
      <c r="F106" s="14">
        <f>SUMPRODUCT(J100:J105,L100:L105)-SUMPRODUCT(L100:L105,K100:K105)^2</f>
        <v>4.8499999999999979</v>
      </c>
      <c r="G106" s="25"/>
      <c r="H106" s="26"/>
      <c r="I106" s="26"/>
      <c r="J106" s="27"/>
      <c r="M106" s="40">
        <f>M105</f>
        <v>4.1395451223693812E-7</v>
      </c>
      <c r="N106" s="40">
        <f>N105+M104</f>
        <v>1.6558180489477527E-6</v>
      </c>
      <c r="O106" s="40">
        <f>O105+N104+M103</f>
        <v>3.9029996868054179E-6</v>
      </c>
      <c r="P106" s="40">
        <f>P105+O104+N103+M102</f>
        <v>7.4173890151843211E-6</v>
      </c>
      <c r="Q106" s="40">
        <f>Q105+P104+O103+N102+M101</f>
        <v>1.3532571270299673E-5</v>
      </c>
      <c r="R106" s="40">
        <f t="shared" ref="R106:AR106" si="230">R105+Q104+P103+O102+N101+M100</f>
        <v>2.8490966703947723E-5</v>
      </c>
      <c r="S106" s="40">
        <f t="shared" si="230"/>
        <v>5.5909080156361654E-5</v>
      </c>
      <c r="T106" s="40">
        <f t="shared" si="230"/>
        <v>9.6084618601895697E-5</v>
      </c>
      <c r="U106" s="40">
        <f t="shared" si="230"/>
        <v>1.5206237593116387E-4</v>
      </c>
      <c r="V106" s="40">
        <f t="shared" si="230"/>
        <v>2.3830760187498276E-4</v>
      </c>
      <c r="W106" s="40">
        <f t="shared" si="230"/>
        <v>3.9059404363388342E-4</v>
      </c>
      <c r="X106" s="40">
        <f t="shared" si="230"/>
        <v>6.1410750778430031E-4</v>
      </c>
      <c r="Y106" s="40">
        <f t="shared" si="230"/>
        <v>8.9941420936687948E-4</v>
      </c>
      <c r="Z106" s="40">
        <f t="shared" si="230"/>
        <v>1.2629942812797622E-3</v>
      </c>
      <c r="AA106" s="40">
        <f t="shared" si="230"/>
        <v>1.7718974149865086E-3</v>
      </c>
      <c r="AB106" s="40">
        <f t="shared" si="230"/>
        <v>2.5261572812097224E-3</v>
      </c>
      <c r="AC106" s="40">
        <f t="shared" si="230"/>
        <v>3.4746065584259469E-3</v>
      </c>
      <c r="AD106" s="40">
        <f t="shared" si="230"/>
        <v>4.5574321280223299E-3</v>
      </c>
      <c r="AE106" s="40">
        <f t="shared" si="230"/>
        <v>5.8359605842470772E-3</v>
      </c>
      <c r="AF106" s="40">
        <f t="shared" si="230"/>
        <v>7.4850565638139256E-3</v>
      </c>
      <c r="AG106" s="40">
        <f t="shared" si="230"/>
        <v>9.6284565810336332E-3</v>
      </c>
      <c r="AH106" s="40">
        <f t="shared" si="230"/>
        <v>1.197801407615375E-2</v>
      </c>
      <c r="AI106" s="40">
        <f t="shared" si="230"/>
        <v>1.4388520002914931E-2</v>
      </c>
      <c r="AJ106" s="40">
        <f t="shared" si="230"/>
        <v>1.7041240134517667E-2</v>
      </c>
      <c r="AK106" s="40">
        <f t="shared" si="230"/>
        <v>2.0217506906615435E-2</v>
      </c>
      <c r="AL106" s="40">
        <f t="shared" si="230"/>
        <v>2.3868841435949216E-2</v>
      </c>
      <c r="AM106" s="40">
        <f t="shared" si="230"/>
        <v>2.7288006961045972E-2</v>
      </c>
      <c r="AN106" s="40">
        <f t="shared" si="230"/>
        <v>3.0369703975764047E-2</v>
      </c>
      <c r="AO106" s="40">
        <f t="shared" si="230"/>
        <v>3.3526645210423783E-2</v>
      </c>
      <c r="AP106" s="40">
        <f t="shared" si="230"/>
        <v>3.7035158337042635E-2</v>
      </c>
      <c r="AQ106" s="40">
        <f t="shared" si="230"/>
        <v>4.0478363235771156E-2</v>
      </c>
      <c r="AR106" s="40">
        <f t="shared" si="230"/>
        <v>4.287179366663911E-2</v>
      </c>
      <c r="AS106" s="40">
        <f t="shared" ref="AS106:BX106" si="231">AS105+AR104+AQ103+AP102+AO101+AN100</f>
        <v>4.447157310595086E-2</v>
      </c>
      <c r="AT106" s="40">
        <f t="shared" si="231"/>
        <v>4.5943206009004332E-2</v>
      </c>
      <c r="AU106" s="40">
        <f t="shared" si="231"/>
        <v>4.7402634204026892E-2</v>
      </c>
      <c r="AV106" s="40">
        <f t="shared" si="231"/>
        <v>4.8148676417148123E-2</v>
      </c>
      <c r="AW106" s="40">
        <f t="shared" si="231"/>
        <v>4.7402634204026885E-2</v>
      </c>
      <c r="AX106" s="40">
        <f t="shared" si="231"/>
        <v>4.5943206009004339E-2</v>
      </c>
      <c r="AY106" s="40">
        <f t="shared" si="231"/>
        <v>4.4471573105950853E-2</v>
      </c>
      <c r="AZ106" s="40">
        <f t="shared" si="231"/>
        <v>4.287179366663911E-2</v>
      </c>
      <c r="BA106" s="40">
        <f t="shared" si="231"/>
        <v>4.0478363235771156E-2</v>
      </c>
      <c r="BB106" s="40">
        <f t="shared" si="231"/>
        <v>3.7035158337042642E-2</v>
      </c>
      <c r="BC106" s="40">
        <f t="shared" si="231"/>
        <v>3.3526645210423797E-2</v>
      </c>
      <c r="BD106" s="40">
        <f t="shared" si="231"/>
        <v>3.0369703975764044E-2</v>
      </c>
      <c r="BE106" s="40">
        <f t="shared" si="231"/>
        <v>2.7288006961045972E-2</v>
      </c>
      <c r="BF106" s="40">
        <f t="shared" si="231"/>
        <v>2.3868841435949216E-2</v>
      </c>
      <c r="BG106" s="40">
        <f t="shared" si="231"/>
        <v>2.0217506906615439E-2</v>
      </c>
      <c r="BH106" s="40">
        <f t="shared" si="231"/>
        <v>1.7041240134517667E-2</v>
      </c>
      <c r="BI106" s="40">
        <f t="shared" si="231"/>
        <v>1.4388520002914934E-2</v>
      </c>
      <c r="BJ106" s="40">
        <f t="shared" si="231"/>
        <v>1.1978014076153752E-2</v>
      </c>
      <c r="BK106" s="40">
        <f t="shared" si="231"/>
        <v>9.6284565810336349E-3</v>
      </c>
      <c r="BL106" s="40">
        <f t="shared" si="231"/>
        <v>7.4850565638139265E-3</v>
      </c>
      <c r="BM106" s="40">
        <f t="shared" si="231"/>
        <v>5.8359605842470789E-3</v>
      </c>
      <c r="BN106" s="40">
        <f t="shared" si="231"/>
        <v>4.5574321280223325E-3</v>
      </c>
      <c r="BO106" s="40">
        <f t="shared" si="231"/>
        <v>3.4746065584259482E-3</v>
      </c>
      <c r="BP106" s="40">
        <f t="shared" si="231"/>
        <v>2.5261572812097228E-3</v>
      </c>
      <c r="BQ106" s="40">
        <f t="shared" si="231"/>
        <v>1.7718974149865088E-3</v>
      </c>
      <c r="BR106" s="40">
        <f t="shared" si="231"/>
        <v>1.2629942812797626E-3</v>
      </c>
      <c r="BS106" s="40">
        <f t="shared" si="231"/>
        <v>8.9941420936687938E-4</v>
      </c>
      <c r="BT106" s="40">
        <f t="shared" si="231"/>
        <v>6.1410750778430031E-4</v>
      </c>
      <c r="BU106" s="40">
        <f t="shared" si="231"/>
        <v>3.9059404363388347E-4</v>
      </c>
      <c r="BV106" s="40">
        <f t="shared" si="231"/>
        <v>2.3830760187498279E-4</v>
      </c>
      <c r="BW106" s="40">
        <f t="shared" si="231"/>
        <v>1.5206237593116387E-4</v>
      </c>
      <c r="BX106" s="40">
        <f t="shared" si="231"/>
        <v>9.6084618601895711E-5</v>
      </c>
      <c r="BY106" s="40">
        <f t="shared" ref="BY106:DD106" si="232">BY105+BX104+BW103+BV102+BU101+BT100</f>
        <v>5.5909080156361667E-5</v>
      </c>
      <c r="BZ106" s="40">
        <f t="shared" si="232"/>
        <v>2.849096670394774E-5</v>
      </c>
      <c r="CA106" s="40">
        <f t="shared" si="232"/>
        <v>1.3532571270299676E-5</v>
      </c>
      <c r="CB106" s="40">
        <f t="shared" si="232"/>
        <v>7.4173890151843228E-6</v>
      </c>
      <c r="CC106" s="40">
        <f t="shared" si="232"/>
        <v>3.902999686805417E-6</v>
      </c>
      <c r="CD106" s="40">
        <f t="shared" si="232"/>
        <v>1.6558180489477527E-6</v>
      </c>
      <c r="CE106" s="40">
        <f t="shared" si="232"/>
        <v>4.1395451223693812E-7</v>
      </c>
      <c r="CF106" s="43">
        <f t="shared" si="232"/>
        <v>0</v>
      </c>
      <c r="CG106" s="43">
        <f t="shared" si="232"/>
        <v>0</v>
      </c>
      <c r="CH106" s="43">
        <f t="shared" si="232"/>
        <v>0</v>
      </c>
      <c r="CI106" s="43">
        <f t="shared" si="232"/>
        <v>0</v>
      </c>
      <c r="CJ106" s="43">
        <f t="shared" si="232"/>
        <v>0</v>
      </c>
      <c r="CK106" s="43">
        <f t="shared" si="232"/>
        <v>0</v>
      </c>
      <c r="CL106" s="43">
        <f t="shared" si="232"/>
        <v>0</v>
      </c>
      <c r="CM106" s="43">
        <f t="shared" si="232"/>
        <v>0</v>
      </c>
      <c r="CN106" s="43">
        <f t="shared" si="232"/>
        <v>0</v>
      </c>
      <c r="CO106" s="43">
        <f t="shared" si="232"/>
        <v>0</v>
      </c>
      <c r="CP106" s="43">
        <f t="shared" si="232"/>
        <v>0</v>
      </c>
      <c r="CQ106" s="43">
        <f t="shared" si="232"/>
        <v>0</v>
      </c>
      <c r="CR106" s="43">
        <f t="shared" si="232"/>
        <v>0</v>
      </c>
      <c r="CS106" s="43">
        <f t="shared" si="232"/>
        <v>0</v>
      </c>
      <c r="CT106" s="43">
        <f t="shared" si="232"/>
        <v>0</v>
      </c>
      <c r="CU106" s="43">
        <f t="shared" si="232"/>
        <v>0</v>
      </c>
      <c r="CV106" s="43">
        <f t="shared" si="232"/>
        <v>0</v>
      </c>
      <c r="CW106" s="43">
        <f t="shared" si="232"/>
        <v>0</v>
      </c>
      <c r="CX106" s="43">
        <f t="shared" si="232"/>
        <v>0</v>
      </c>
      <c r="CY106" s="43">
        <f t="shared" si="232"/>
        <v>0</v>
      </c>
      <c r="CZ106" s="43">
        <f t="shared" si="232"/>
        <v>0</v>
      </c>
      <c r="DA106" s="43">
        <f t="shared" si="232"/>
        <v>0</v>
      </c>
      <c r="DB106" s="43">
        <f t="shared" si="232"/>
        <v>0</v>
      </c>
      <c r="DC106" s="43">
        <f t="shared" si="232"/>
        <v>0</v>
      </c>
      <c r="DD106" s="43">
        <f t="shared" si="232"/>
        <v>0</v>
      </c>
      <c r="DE106" s="43">
        <f>DE105+DD104+DC103+DB102+DA101+CZ100</f>
        <v>0</v>
      </c>
      <c r="DF106" s="43">
        <f>DF105+DE104+DD103+DC102+DB101+DA100</f>
        <v>0</v>
      </c>
      <c r="DG106" s="43">
        <f>DG105+DF104+DE103+DD102+DC101+DB100</f>
        <v>0</v>
      </c>
      <c r="DH106" s="43">
        <f>DH105+DG104+DF103+DE102+DD101+DC100</f>
        <v>0</v>
      </c>
      <c r="DI106" s="43">
        <f>DI105+DH104+DG103+DF102+DE101+DD100</f>
        <v>0</v>
      </c>
    </row>
    <row r="107" spans="1:113" ht="12.75" customHeight="1" x14ac:dyDescent="0.2">
      <c r="B107" s="12"/>
      <c r="C107" s="12"/>
      <c r="D107" s="12"/>
      <c r="E107" s="12"/>
      <c r="F107" s="12"/>
      <c r="G107" s="18"/>
      <c r="H107" s="19"/>
      <c r="I107" s="20"/>
      <c r="J107" s="53">
        <f t="shared" ref="J107:J112" si="233">K107^2</f>
        <v>25</v>
      </c>
      <c r="K107" s="39">
        <v>5</v>
      </c>
      <c r="L107" s="41">
        <f>L100</f>
        <v>0.35</v>
      </c>
      <c r="M107" s="42">
        <f>M106*$L107</f>
        <v>1.4488407928292834E-7</v>
      </c>
      <c r="N107" s="42">
        <f>N106*$L107</f>
        <v>5.7953631713171346E-7</v>
      </c>
      <c r="O107" s="42">
        <f>O106*$L107</f>
        <v>1.3660498903818961E-6</v>
      </c>
      <c r="P107" s="42">
        <f>P106*$L107</f>
        <v>2.5960861553145121E-6</v>
      </c>
      <c r="Q107" s="42">
        <f>Q106*$L107</f>
        <v>4.7363999446048847E-6</v>
      </c>
      <c r="R107" s="42">
        <f t="shared" ref="R107:AR107" si="234">R106*$L107</f>
        <v>9.9718383463817018E-6</v>
      </c>
      <c r="S107" s="42">
        <f t="shared" si="234"/>
        <v>1.9568178054726578E-5</v>
      </c>
      <c r="T107" s="42">
        <f t="shared" si="234"/>
        <v>3.362961651066349E-5</v>
      </c>
      <c r="U107" s="42">
        <f t="shared" si="234"/>
        <v>5.3221831575907348E-5</v>
      </c>
      <c r="V107" s="42">
        <f t="shared" si="234"/>
        <v>8.3407660656243968E-5</v>
      </c>
      <c r="W107" s="42">
        <f t="shared" si="234"/>
        <v>1.3670791527185919E-4</v>
      </c>
      <c r="X107" s="42">
        <f t="shared" si="234"/>
        <v>2.1493762772450509E-4</v>
      </c>
      <c r="Y107" s="42">
        <f t="shared" si="234"/>
        <v>3.1479497327840781E-4</v>
      </c>
      <c r="Z107" s="42">
        <f t="shared" si="234"/>
        <v>4.4204799844791673E-4</v>
      </c>
      <c r="AA107" s="42">
        <f t="shared" si="234"/>
        <v>6.2016409524527801E-4</v>
      </c>
      <c r="AB107" s="42">
        <f t="shared" si="234"/>
        <v>8.8415504842340273E-4</v>
      </c>
      <c r="AC107" s="42">
        <f t="shared" si="234"/>
        <v>1.2161122954490813E-3</v>
      </c>
      <c r="AD107" s="42">
        <f t="shared" si="234"/>
        <v>1.5951012448078153E-3</v>
      </c>
      <c r="AE107" s="42">
        <f t="shared" si="234"/>
        <v>2.0425862044864771E-3</v>
      </c>
      <c r="AF107" s="42">
        <f t="shared" si="234"/>
        <v>2.619769797334874E-3</v>
      </c>
      <c r="AG107" s="42">
        <f t="shared" si="234"/>
        <v>3.3699598033617713E-3</v>
      </c>
      <c r="AH107" s="42">
        <f t="shared" si="234"/>
        <v>4.1923049266538127E-3</v>
      </c>
      <c r="AI107" s="42">
        <f t="shared" si="234"/>
        <v>5.0359820010202252E-3</v>
      </c>
      <c r="AJ107" s="42">
        <f t="shared" si="234"/>
        <v>5.9644340470811829E-3</v>
      </c>
      <c r="AK107" s="42">
        <f t="shared" si="234"/>
        <v>7.0761274173154016E-3</v>
      </c>
      <c r="AL107" s="42">
        <f t="shared" si="234"/>
        <v>8.3540945025822252E-3</v>
      </c>
      <c r="AM107" s="42">
        <f t="shared" si="234"/>
        <v>9.5508024363660897E-3</v>
      </c>
      <c r="AN107" s="42">
        <f t="shared" si="234"/>
        <v>1.0629396391517417E-2</v>
      </c>
      <c r="AO107" s="42">
        <f t="shared" si="234"/>
        <v>1.1734325823648323E-2</v>
      </c>
      <c r="AP107" s="42">
        <f t="shared" si="234"/>
        <v>1.2962305417964922E-2</v>
      </c>
      <c r="AQ107" s="42">
        <f t="shared" si="234"/>
        <v>1.4167427132519903E-2</v>
      </c>
      <c r="AR107" s="42">
        <f t="shared" si="234"/>
        <v>1.5005127783323687E-2</v>
      </c>
      <c r="AS107" s="42">
        <f t="shared" ref="AS107:BX107" si="235">AS106*$L107</f>
        <v>1.5565050587082799E-2</v>
      </c>
      <c r="AT107" s="42">
        <f t="shared" si="235"/>
        <v>1.6080122103151514E-2</v>
      </c>
      <c r="AU107" s="42">
        <f t="shared" si="235"/>
        <v>1.6590921971409409E-2</v>
      </c>
      <c r="AV107" s="42">
        <f t="shared" si="235"/>
        <v>1.6852036746001841E-2</v>
      </c>
      <c r="AW107" s="42">
        <f t="shared" si="235"/>
        <v>1.6590921971409409E-2</v>
      </c>
      <c r="AX107" s="42">
        <f t="shared" si="235"/>
        <v>1.6080122103151517E-2</v>
      </c>
      <c r="AY107" s="42">
        <f t="shared" si="235"/>
        <v>1.5565050587082798E-2</v>
      </c>
      <c r="AZ107" s="42">
        <f t="shared" si="235"/>
        <v>1.5005127783323687E-2</v>
      </c>
      <c r="BA107" s="42">
        <f t="shared" si="235"/>
        <v>1.4167427132519903E-2</v>
      </c>
      <c r="BB107" s="42">
        <f t="shared" si="235"/>
        <v>1.2962305417964923E-2</v>
      </c>
      <c r="BC107" s="42">
        <f t="shared" si="235"/>
        <v>1.1734325823648329E-2</v>
      </c>
      <c r="BD107" s="42">
        <f t="shared" si="235"/>
        <v>1.0629396391517415E-2</v>
      </c>
      <c r="BE107" s="42">
        <f t="shared" si="235"/>
        <v>9.5508024363660897E-3</v>
      </c>
      <c r="BF107" s="42">
        <f t="shared" si="235"/>
        <v>8.3540945025822252E-3</v>
      </c>
      <c r="BG107" s="42">
        <f t="shared" si="235"/>
        <v>7.0761274173154034E-3</v>
      </c>
      <c r="BH107" s="42">
        <f t="shared" si="235"/>
        <v>5.9644340470811829E-3</v>
      </c>
      <c r="BI107" s="42">
        <f t="shared" si="235"/>
        <v>5.0359820010202269E-3</v>
      </c>
      <c r="BJ107" s="42">
        <f t="shared" si="235"/>
        <v>4.1923049266538127E-3</v>
      </c>
      <c r="BK107" s="42">
        <f t="shared" si="235"/>
        <v>3.3699598033617721E-3</v>
      </c>
      <c r="BL107" s="42">
        <f t="shared" si="235"/>
        <v>2.619769797334874E-3</v>
      </c>
      <c r="BM107" s="42">
        <f t="shared" si="235"/>
        <v>2.0425862044864775E-3</v>
      </c>
      <c r="BN107" s="42">
        <f t="shared" si="235"/>
        <v>1.5951012448078162E-3</v>
      </c>
      <c r="BO107" s="42">
        <f t="shared" si="235"/>
        <v>1.2161122954490817E-3</v>
      </c>
      <c r="BP107" s="42">
        <f t="shared" si="235"/>
        <v>8.8415504842340295E-4</v>
      </c>
      <c r="BQ107" s="42">
        <f t="shared" si="235"/>
        <v>6.2016409524527801E-4</v>
      </c>
      <c r="BR107" s="42">
        <f t="shared" si="235"/>
        <v>4.4204799844791689E-4</v>
      </c>
      <c r="BS107" s="42">
        <f t="shared" si="235"/>
        <v>3.1479497327840776E-4</v>
      </c>
      <c r="BT107" s="42">
        <f t="shared" si="235"/>
        <v>2.1493762772450509E-4</v>
      </c>
      <c r="BU107" s="42">
        <f t="shared" si="235"/>
        <v>1.3670791527185922E-4</v>
      </c>
      <c r="BV107" s="42">
        <f t="shared" si="235"/>
        <v>8.3407660656243968E-5</v>
      </c>
      <c r="BW107" s="42">
        <f t="shared" si="235"/>
        <v>5.3221831575907348E-5</v>
      </c>
      <c r="BX107" s="42">
        <f t="shared" si="235"/>
        <v>3.3629616510663497E-5</v>
      </c>
      <c r="BY107" s="42">
        <f t="shared" ref="BY107:DD107" si="236">BY106*$L107</f>
        <v>1.9568178054726582E-5</v>
      </c>
      <c r="BZ107" s="42">
        <f t="shared" si="236"/>
        <v>9.9718383463817086E-6</v>
      </c>
      <c r="CA107" s="42">
        <f t="shared" si="236"/>
        <v>4.7363999446048864E-6</v>
      </c>
      <c r="CB107" s="42">
        <f t="shared" si="236"/>
        <v>2.5960861553145129E-6</v>
      </c>
      <c r="CC107" s="42">
        <f t="shared" si="236"/>
        <v>1.3660498903818959E-6</v>
      </c>
      <c r="CD107" s="42">
        <f t="shared" si="236"/>
        <v>5.7953631713171346E-7</v>
      </c>
      <c r="CE107" s="42">
        <f t="shared" si="236"/>
        <v>1.4488407928292834E-7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 t="shared" si="236"/>
        <v>0</v>
      </c>
      <c r="DD107" s="1">
        <f t="shared" si="236"/>
        <v>0</v>
      </c>
      <c r="DE107" s="1">
        <f>DE106*$L107</f>
        <v>0</v>
      </c>
      <c r="DF107" s="1">
        <f>DF106*$L107</f>
        <v>0</v>
      </c>
      <c r="DG107" s="1">
        <f>DG106*$L107</f>
        <v>0</v>
      </c>
      <c r="DH107" s="1">
        <f>DH106*$L107</f>
        <v>0</v>
      </c>
      <c r="DI107" s="1">
        <f>DI106*$L107</f>
        <v>0</v>
      </c>
    </row>
    <row r="108" spans="1:113" ht="12.75" customHeight="1" x14ac:dyDescent="0.2">
      <c r="G108" s="21"/>
      <c r="I108" s="22"/>
      <c r="J108" s="54">
        <f t="shared" si="233"/>
        <v>16</v>
      </c>
      <c r="K108" s="39">
        <v>4</v>
      </c>
      <c r="L108" s="41">
        <f t="shared" si="182"/>
        <v>0.1</v>
      </c>
      <c r="M108" s="42">
        <f>M106*$L108</f>
        <v>4.1395451223693814E-8</v>
      </c>
      <c r="N108" s="42">
        <f>N106*$L108</f>
        <v>1.6558180489477528E-7</v>
      </c>
      <c r="O108" s="42">
        <f>O106*$L108</f>
        <v>3.9029996868054183E-7</v>
      </c>
      <c r="P108" s="42">
        <f>P106*$L108</f>
        <v>7.4173890151843213E-7</v>
      </c>
      <c r="Q108" s="42">
        <f>Q106*$L108</f>
        <v>1.3532571270299674E-6</v>
      </c>
      <c r="R108" s="42">
        <f t="shared" ref="R108:BX108" si="237">R106*$L108</f>
        <v>2.8490966703947724E-6</v>
      </c>
      <c r="S108" s="42">
        <f t="shared" si="237"/>
        <v>5.5909080156361659E-6</v>
      </c>
      <c r="T108" s="42">
        <f t="shared" si="237"/>
        <v>9.6084618601895708E-6</v>
      </c>
      <c r="U108" s="42">
        <f t="shared" si="237"/>
        <v>1.5206237593116388E-5</v>
      </c>
      <c r="V108" s="42">
        <f t="shared" si="237"/>
        <v>2.3830760187498278E-5</v>
      </c>
      <c r="W108" s="42">
        <f t="shared" si="237"/>
        <v>3.9059404363388347E-5</v>
      </c>
      <c r="X108" s="42">
        <f t="shared" si="237"/>
        <v>6.1410750778430036E-5</v>
      </c>
      <c r="Y108" s="42">
        <f t="shared" si="237"/>
        <v>8.9941420936687956E-5</v>
      </c>
      <c r="Z108" s="42">
        <f t="shared" si="237"/>
        <v>1.2629942812797623E-4</v>
      </c>
      <c r="AA108" s="42">
        <f t="shared" si="237"/>
        <v>1.7718974149865088E-4</v>
      </c>
      <c r="AB108" s="42">
        <f t="shared" si="237"/>
        <v>2.5261572812097224E-4</v>
      </c>
      <c r="AC108" s="42">
        <f t="shared" si="237"/>
        <v>3.4746065584259471E-4</v>
      </c>
      <c r="AD108" s="42">
        <f t="shared" si="237"/>
        <v>4.5574321280223302E-4</v>
      </c>
      <c r="AE108" s="42">
        <f t="shared" si="237"/>
        <v>5.835960584247077E-4</v>
      </c>
      <c r="AF108" s="42">
        <f t="shared" si="237"/>
        <v>7.485056563813926E-4</v>
      </c>
      <c r="AG108" s="42">
        <f t="shared" si="237"/>
        <v>9.628456581033634E-4</v>
      </c>
      <c r="AH108" s="42">
        <f t="shared" si="237"/>
        <v>1.1978014076153751E-3</v>
      </c>
      <c r="AI108" s="42">
        <f t="shared" si="237"/>
        <v>1.4388520002914932E-3</v>
      </c>
      <c r="AJ108" s="42">
        <f t="shared" si="237"/>
        <v>1.7041240134517668E-3</v>
      </c>
      <c r="AK108" s="42">
        <f t="shared" si="237"/>
        <v>2.0217506906615437E-3</v>
      </c>
      <c r="AL108" s="42">
        <f t="shared" si="237"/>
        <v>2.3868841435949217E-3</v>
      </c>
      <c r="AM108" s="42">
        <f t="shared" si="237"/>
        <v>2.7288006961045976E-3</v>
      </c>
      <c r="AN108" s="42">
        <f t="shared" si="237"/>
        <v>3.0369703975764049E-3</v>
      </c>
      <c r="AO108" s="42">
        <f t="shared" si="237"/>
        <v>3.3526645210423785E-3</v>
      </c>
      <c r="AP108" s="42">
        <f t="shared" si="237"/>
        <v>3.7035158337042637E-3</v>
      </c>
      <c r="AQ108" s="42">
        <f t="shared" si="237"/>
        <v>4.0478363235771156E-3</v>
      </c>
      <c r="AR108" s="42">
        <f t="shared" si="237"/>
        <v>4.2871793666639114E-3</v>
      </c>
      <c r="AS108" s="42">
        <f t="shared" si="237"/>
        <v>4.4471573105950863E-3</v>
      </c>
      <c r="AT108" s="42">
        <f t="shared" si="237"/>
        <v>4.5943206009004334E-3</v>
      </c>
      <c r="AU108" s="42">
        <f t="shared" si="237"/>
        <v>4.7402634204026899E-3</v>
      </c>
      <c r="AV108" s="42">
        <f t="shared" si="237"/>
        <v>4.8148676417148128E-3</v>
      </c>
      <c r="AW108" s="42">
        <f t="shared" si="237"/>
        <v>4.740263420402689E-3</v>
      </c>
      <c r="AX108" s="42">
        <f t="shared" si="237"/>
        <v>4.5943206009004343E-3</v>
      </c>
      <c r="AY108" s="42">
        <f t="shared" si="237"/>
        <v>4.4471573105950854E-3</v>
      </c>
      <c r="AZ108" s="42">
        <f t="shared" si="237"/>
        <v>4.2871793666639114E-3</v>
      </c>
      <c r="BA108" s="42">
        <f t="shared" si="237"/>
        <v>4.0478363235771156E-3</v>
      </c>
      <c r="BB108" s="42">
        <f t="shared" si="237"/>
        <v>3.7035158337042646E-3</v>
      </c>
      <c r="BC108" s="42">
        <f t="shared" si="237"/>
        <v>3.3526645210423798E-3</v>
      </c>
      <c r="BD108" s="42">
        <f t="shared" si="237"/>
        <v>3.0369703975764045E-3</v>
      </c>
      <c r="BE108" s="42">
        <f t="shared" si="237"/>
        <v>2.7288006961045976E-3</v>
      </c>
      <c r="BF108" s="42">
        <f t="shared" si="237"/>
        <v>2.3868841435949217E-3</v>
      </c>
      <c r="BG108" s="42">
        <f t="shared" si="237"/>
        <v>2.0217506906615441E-3</v>
      </c>
      <c r="BH108" s="42">
        <f t="shared" si="237"/>
        <v>1.7041240134517668E-3</v>
      </c>
      <c r="BI108" s="42">
        <f t="shared" si="237"/>
        <v>1.4388520002914934E-3</v>
      </c>
      <c r="BJ108" s="42">
        <f t="shared" si="237"/>
        <v>1.1978014076153753E-3</v>
      </c>
      <c r="BK108" s="42">
        <f t="shared" si="237"/>
        <v>9.6284565810336351E-4</v>
      </c>
      <c r="BL108" s="42">
        <f t="shared" si="237"/>
        <v>7.4850565638139271E-4</v>
      </c>
      <c r="BM108" s="42">
        <f t="shared" si="237"/>
        <v>5.8359605842470792E-4</v>
      </c>
      <c r="BN108" s="42">
        <f t="shared" si="237"/>
        <v>4.5574321280223329E-4</v>
      </c>
      <c r="BO108" s="42">
        <f t="shared" si="237"/>
        <v>3.4746065584259482E-4</v>
      </c>
      <c r="BP108" s="42">
        <f t="shared" si="237"/>
        <v>2.5261572812097229E-4</v>
      </c>
      <c r="BQ108" s="42">
        <f t="shared" si="237"/>
        <v>1.7718974149865091E-4</v>
      </c>
      <c r="BR108" s="42">
        <f t="shared" si="237"/>
        <v>1.2629942812797626E-4</v>
      </c>
      <c r="BS108" s="42">
        <f t="shared" si="237"/>
        <v>8.9941420936687943E-5</v>
      </c>
      <c r="BT108" s="42">
        <f t="shared" si="237"/>
        <v>6.1410750778430036E-5</v>
      </c>
      <c r="BU108" s="42">
        <f t="shared" si="237"/>
        <v>3.9059404363388347E-5</v>
      </c>
      <c r="BV108" s="42">
        <f t="shared" si="237"/>
        <v>2.3830760187498281E-5</v>
      </c>
      <c r="BW108" s="42">
        <f t="shared" si="237"/>
        <v>1.5206237593116388E-5</v>
      </c>
      <c r="BX108" s="42">
        <f t="shared" si="237"/>
        <v>9.6084618601895725E-6</v>
      </c>
      <c r="BY108" s="42">
        <f t="shared" ref="BY108:DI108" si="238">BY106*$L108</f>
        <v>5.5909080156361667E-6</v>
      </c>
      <c r="BZ108" s="42">
        <f t="shared" si="238"/>
        <v>2.8490966703947741E-6</v>
      </c>
      <c r="CA108" s="42">
        <f t="shared" si="238"/>
        <v>1.3532571270299676E-6</v>
      </c>
      <c r="CB108" s="42">
        <f t="shared" si="238"/>
        <v>7.4173890151843235E-7</v>
      </c>
      <c r="CC108" s="42">
        <f t="shared" si="238"/>
        <v>3.9029996868054172E-7</v>
      </c>
      <c r="CD108" s="42">
        <f t="shared" si="238"/>
        <v>1.6558180489477528E-7</v>
      </c>
      <c r="CE108" s="42">
        <f t="shared" si="238"/>
        <v>4.1395451223693814E-8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  <c r="DH108" s="1">
        <f t="shared" si="238"/>
        <v>0</v>
      </c>
      <c r="DI108" s="1">
        <f t="shared" si="238"/>
        <v>0</v>
      </c>
    </row>
    <row r="109" spans="1:113" ht="12.75" customHeight="1" x14ac:dyDescent="0.2">
      <c r="G109" s="21"/>
      <c r="I109" s="22"/>
      <c r="J109" s="54">
        <f t="shared" si="233"/>
        <v>9</v>
      </c>
      <c r="K109" s="39">
        <v>3</v>
      </c>
      <c r="L109" s="41">
        <f t="shared" si="182"/>
        <v>0.05</v>
      </c>
      <c r="M109" s="42">
        <f>M106*$L109</f>
        <v>2.0697725611846907E-8</v>
      </c>
      <c r="N109" s="42">
        <f>N106*$L109</f>
        <v>8.2790902447387641E-8</v>
      </c>
      <c r="O109" s="42">
        <f>O106*$L109</f>
        <v>1.9514998434027091E-7</v>
      </c>
      <c r="P109" s="42">
        <f>P106*$L109</f>
        <v>3.7086945075921607E-7</v>
      </c>
      <c r="Q109" s="42">
        <f>Q106*$L109</f>
        <v>6.7662856351498372E-7</v>
      </c>
      <c r="R109" s="42">
        <f t="shared" ref="R109:BX109" si="239">R106*$L109</f>
        <v>1.4245483351973862E-6</v>
      </c>
      <c r="S109" s="42">
        <f t="shared" si="239"/>
        <v>2.7954540078180829E-6</v>
      </c>
      <c r="T109" s="42">
        <f t="shared" si="239"/>
        <v>4.8042309300947854E-6</v>
      </c>
      <c r="U109" s="42">
        <f t="shared" si="239"/>
        <v>7.603118796558194E-6</v>
      </c>
      <c r="V109" s="42">
        <f t="shared" si="239"/>
        <v>1.1915380093749139E-5</v>
      </c>
      <c r="W109" s="42">
        <f t="shared" si="239"/>
        <v>1.9529702181694174E-5</v>
      </c>
      <c r="X109" s="42">
        <f t="shared" si="239"/>
        <v>3.0705375389215018E-5</v>
      </c>
      <c r="Y109" s="42">
        <f t="shared" si="239"/>
        <v>4.4970710468343978E-5</v>
      </c>
      <c r="Z109" s="42">
        <f t="shared" si="239"/>
        <v>6.3149714063988116E-5</v>
      </c>
      <c r="AA109" s="42">
        <f t="shared" si="239"/>
        <v>8.8594870749325439E-5</v>
      </c>
      <c r="AB109" s="42">
        <f t="shared" si="239"/>
        <v>1.2630786406048612E-4</v>
      </c>
      <c r="AC109" s="42">
        <f t="shared" si="239"/>
        <v>1.7373032792129735E-4</v>
      </c>
      <c r="AD109" s="42">
        <f t="shared" si="239"/>
        <v>2.2787160640111651E-4</v>
      </c>
      <c r="AE109" s="42">
        <f t="shared" si="239"/>
        <v>2.9179802921235385E-4</v>
      </c>
      <c r="AF109" s="42">
        <f t="shared" si="239"/>
        <v>3.742528281906963E-4</v>
      </c>
      <c r="AG109" s="42">
        <f t="shared" si="239"/>
        <v>4.814228290516817E-4</v>
      </c>
      <c r="AH109" s="42">
        <f t="shared" si="239"/>
        <v>5.9890070380768756E-4</v>
      </c>
      <c r="AI109" s="42">
        <f t="shared" si="239"/>
        <v>7.1942600014574659E-4</v>
      </c>
      <c r="AJ109" s="42">
        <f t="shared" si="239"/>
        <v>8.5206200672588342E-4</v>
      </c>
      <c r="AK109" s="42">
        <f t="shared" si="239"/>
        <v>1.0108753453307718E-3</v>
      </c>
      <c r="AL109" s="42">
        <f t="shared" si="239"/>
        <v>1.1934420717974608E-3</v>
      </c>
      <c r="AM109" s="42">
        <f t="shared" si="239"/>
        <v>1.3644003480522988E-3</v>
      </c>
      <c r="AN109" s="42">
        <f t="shared" si="239"/>
        <v>1.5184851987882025E-3</v>
      </c>
      <c r="AO109" s="42">
        <f t="shared" si="239"/>
        <v>1.6763322605211893E-3</v>
      </c>
      <c r="AP109" s="42">
        <f t="shared" si="239"/>
        <v>1.8517579168521319E-3</v>
      </c>
      <c r="AQ109" s="42">
        <f t="shared" si="239"/>
        <v>2.0239181617885578E-3</v>
      </c>
      <c r="AR109" s="42">
        <f t="shared" si="239"/>
        <v>2.1435896833319557E-3</v>
      </c>
      <c r="AS109" s="42">
        <f t="shared" si="239"/>
        <v>2.2235786552975432E-3</v>
      </c>
      <c r="AT109" s="42">
        <f t="shared" si="239"/>
        <v>2.2971603004502167E-3</v>
      </c>
      <c r="AU109" s="42">
        <f t="shared" si="239"/>
        <v>2.3701317102013449E-3</v>
      </c>
      <c r="AV109" s="42">
        <f t="shared" si="239"/>
        <v>2.4074338208574064E-3</v>
      </c>
      <c r="AW109" s="42">
        <f t="shared" si="239"/>
        <v>2.3701317102013445E-3</v>
      </c>
      <c r="AX109" s="42">
        <f t="shared" si="239"/>
        <v>2.2971603004502171E-3</v>
      </c>
      <c r="AY109" s="42">
        <f t="shared" si="239"/>
        <v>2.2235786552975427E-3</v>
      </c>
      <c r="AZ109" s="42">
        <f t="shared" si="239"/>
        <v>2.1435896833319557E-3</v>
      </c>
      <c r="BA109" s="42">
        <f t="shared" si="239"/>
        <v>2.0239181617885578E-3</v>
      </c>
      <c r="BB109" s="42">
        <f t="shared" si="239"/>
        <v>1.8517579168521323E-3</v>
      </c>
      <c r="BC109" s="42">
        <f t="shared" si="239"/>
        <v>1.6763322605211899E-3</v>
      </c>
      <c r="BD109" s="42">
        <f t="shared" si="239"/>
        <v>1.5184851987882022E-3</v>
      </c>
      <c r="BE109" s="42">
        <f t="shared" si="239"/>
        <v>1.3644003480522988E-3</v>
      </c>
      <c r="BF109" s="42">
        <f t="shared" si="239"/>
        <v>1.1934420717974608E-3</v>
      </c>
      <c r="BG109" s="42">
        <f t="shared" si="239"/>
        <v>1.0108753453307721E-3</v>
      </c>
      <c r="BH109" s="42">
        <f t="shared" si="239"/>
        <v>8.5206200672588342E-4</v>
      </c>
      <c r="BI109" s="42">
        <f t="shared" si="239"/>
        <v>7.194260001457467E-4</v>
      </c>
      <c r="BJ109" s="42">
        <f t="shared" si="239"/>
        <v>5.9890070380768767E-4</v>
      </c>
      <c r="BK109" s="42">
        <f t="shared" si="239"/>
        <v>4.8142282905168176E-4</v>
      </c>
      <c r="BL109" s="42">
        <f t="shared" si="239"/>
        <v>3.7425282819069636E-4</v>
      </c>
      <c r="BM109" s="42">
        <f t="shared" si="239"/>
        <v>2.9179802921235396E-4</v>
      </c>
      <c r="BN109" s="42">
        <f t="shared" si="239"/>
        <v>2.2787160640111665E-4</v>
      </c>
      <c r="BO109" s="42">
        <f t="shared" si="239"/>
        <v>1.7373032792129741E-4</v>
      </c>
      <c r="BP109" s="42">
        <f t="shared" si="239"/>
        <v>1.2630786406048615E-4</v>
      </c>
      <c r="BQ109" s="42">
        <f t="shared" si="239"/>
        <v>8.8594870749325453E-5</v>
      </c>
      <c r="BR109" s="42">
        <f t="shared" si="239"/>
        <v>6.3149714063988129E-5</v>
      </c>
      <c r="BS109" s="42">
        <f t="shared" si="239"/>
        <v>4.4970710468343971E-5</v>
      </c>
      <c r="BT109" s="42">
        <f t="shared" si="239"/>
        <v>3.0705375389215018E-5</v>
      </c>
      <c r="BU109" s="42">
        <f t="shared" si="239"/>
        <v>1.9529702181694174E-5</v>
      </c>
      <c r="BV109" s="42">
        <f t="shared" si="239"/>
        <v>1.191538009374914E-5</v>
      </c>
      <c r="BW109" s="42">
        <f t="shared" si="239"/>
        <v>7.603118796558194E-6</v>
      </c>
      <c r="BX109" s="42">
        <f t="shared" si="239"/>
        <v>4.8042309300947862E-6</v>
      </c>
      <c r="BY109" s="42">
        <f t="shared" ref="BY109:DI109" si="240">BY106*$L109</f>
        <v>2.7954540078180834E-6</v>
      </c>
      <c r="BZ109" s="42">
        <f t="shared" si="240"/>
        <v>1.424548335197387E-6</v>
      </c>
      <c r="CA109" s="42">
        <f t="shared" si="240"/>
        <v>6.7662856351498382E-7</v>
      </c>
      <c r="CB109" s="42">
        <f t="shared" si="240"/>
        <v>3.7086945075921617E-7</v>
      </c>
      <c r="CC109" s="42">
        <f t="shared" si="240"/>
        <v>1.9514998434027086E-7</v>
      </c>
      <c r="CD109" s="42">
        <f t="shared" si="240"/>
        <v>8.2790902447387641E-8</v>
      </c>
      <c r="CE109" s="42">
        <f t="shared" si="240"/>
        <v>2.0697725611846907E-8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  <c r="DH109" s="1">
        <f t="shared" si="240"/>
        <v>0</v>
      </c>
      <c r="DI109" s="1">
        <f t="shared" si="240"/>
        <v>0</v>
      </c>
    </row>
    <row r="110" spans="1:113" ht="12.75" customHeight="1" x14ac:dyDescent="0.2">
      <c r="G110" s="21"/>
      <c r="I110" s="22"/>
      <c r="J110" s="54">
        <f t="shared" si="233"/>
        <v>4</v>
      </c>
      <c r="K110" s="39">
        <v>2</v>
      </c>
      <c r="L110" s="41">
        <f t="shared" si="182"/>
        <v>0.05</v>
      </c>
      <c r="M110" s="42">
        <f>M106*$L110</f>
        <v>2.0697725611846907E-8</v>
      </c>
      <c r="N110" s="42">
        <f>N106*$L110</f>
        <v>8.2790902447387641E-8</v>
      </c>
      <c r="O110" s="42">
        <f>O106*$L110</f>
        <v>1.9514998434027091E-7</v>
      </c>
      <c r="P110" s="42">
        <f>P106*$L110</f>
        <v>3.7086945075921607E-7</v>
      </c>
      <c r="Q110" s="42">
        <f>Q106*$L110</f>
        <v>6.7662856351498372E-7</v>
      </c>
      <c r="R110" s="42">
        <f t="shared" ref="R110:BX110" si="241">R106*$L110</f>
        <v>1.4245483351973862E-6</v>
      </c>
      <c r="S110" s="42">
        <f t="shared" si="241"/>
        <v>2.7954540078180829E-6</v>
      </c>
      <c r="T110" s="42">
        <f t="shared" si="241"/>
        <v>4.8042309300947854E-6</v>
      </c>
      <c r="U110" s="42">
        <f t="shared" si="241"/>
        <v>7.603118796558194E-6</v>
      </c>
      <c r="V110" s="42">
        <f t="shared" si="241"/>
        <v>1.1915380093749139E-5</v>
      </c>
      <c r="W110" s="42">
        <f t="shared" si="241"/>
        <v>1.9529702181694174E-5</v>
      </c>
      <c r="X110" s="42">
        <f t="shared" si="241"/>
        <v>3.0705375389215018E-5</v>
      </c>
      <c r="Y110" s="42">
        <f t="shared" si="241"/>
        <v>4.4970710468343978E-5</v>
      </c>
      <c r="Z110" s="42">
        <f t="shared" si="241"/>
        <v>6.3149714063988116E-5</v>
      </c>
      <c r="AA110" s="42">
        <f t="shared" si="241"/>
        <v>8.8594870749325439E-5</v>
      </c>
      <c r="AB110" s="42">
        <f t="shared" si="241"/>
        <v>1.2630786406048612E-4</v>
      </c>
      <c r="AC110" s="42">
        <f t="shared" si="241"/>
        <v>1.7373032792129735E-4</v>
      </c>
      <c r="AD110" s="42">
        <f t="shared" si="241"/>
        <v>2.2787160640111651E-4</v>
      </c>
      <c r="AE110" s="42">
        <f t="shared" si="241"/>
        <v>2.9179802921235385E-4</v>
      </c>
      <c r="AF110" s="42">
        <f t="shared" si="241"/>
        <v>3.742528281906963E-4</v>
      </c>
      <c r="AG110" s="42">
        <f t="shared" si="241"/>
        <v>4.814228290516817E-4</v>
      </c>
      <c r="AH110" s="42">
        <f t="shared" si="241"/>
        <v>5.9890070380768756E-4</v>
      </c>
      <c r="AI110" s="42">
        <f t="shared" si="241"/>
        <v>7.1942600014574659E-4</v>
      </c>
      <c r="AJ110" s="42">
        <f t="shared" si="241"/>
        <v>8.5206200672588342E-4</v>
      </c>
      <c r="AK110" s="42">
        <f t="shared" si="241"/>
        <v>1.0108753453307718E-3</v>
      </c>
      <c r="AL110" s="42">
        <f t="shared" si="241"/>
        <v>1.1934420717974608E-3</v>
      </c>
      <c r="AM110" s="42">
        <f t="shared" si="241"/>
        <v>1.3644003480522988E-3</v>
      </c>
      <c r="AN110" s="42">
        <f t="shared" si="241"/>
        <v>1.5184851987882025E-3</v>
      </c>
      <c r="AO110" s="42">
        <f t="shared" si="241"/>
        <v>1.6763322605211893E-3</v>
      </c>
      <c r="AP110" s="42">
        <f t="shared" si="241"/>
        <v>1.8517579168521319E-3</v>
      </c>
      <c r="AQ110" s="42">
        <f t="shared" si="241"/>
        <v>2.0239181617885578E-3</v>
      </c>
      <c r="AR110" s="42">
        <f t="shared" si="241"/>
        <v>2.1435896833319557E-3</v>
      </c>
      <c r="AS110" s="42">
        <f t="shared" si="241"/>
        <v>2.2235786552975432E-3</v>
      </c>
      <c r="AT110" s="42">
        <f t="shared" si="241"/>
        <v>2.2971603004502167E-3</v>
      </c>
      <c r="AU110" s="42">
        <f t="shared" si="241"/>
        <v>2.3701317102013449E-3</v>
      </c>
      <c r="AV110" s="42">
        <f t="shared" si="241"/>
        <v>2.4074338208574064E-3</v>
      </c>
      <c r="AW110" s="42">
        <f t="shared" si="241"/>
        <v>2.3701317102013445E-3</v>
      </c>
      <c r="AX110" s="42">
        <f t="shared" si="241"/>
        <v>2.2971603004502171E-3</v>
      </c>
      <c r="AY110" s="42">
        <f t="shared" si="241"/>
        <v>2.2235786552975427E-3</v>
      </c>
      <c r="AZ110" s="42">
        <f t="shared" si="241"/>
        <v>2.1435896833319557E-3</v>
      </c>
      <c r="BA110" s="42">
        <f t="shared" si="241"/>
        <v>2.0239181617885578E-3</v>
      </c>
      <c r="BB110" s="42">
        <f t="shared" si="241"/>
        <v>1.8517579168521323E-3</v>
      </c>
      <c r="BC110" s="42">
        <f t="shared" si="241"/>
        <v>1.6763322605211899E-3</v>
      </c>
      <c r="BD110" s="42">
        <f t="shared" si="241"/>
        <v>1.5184851987882022E-3</v>
      </c>
      <c r="BE110" s="42">
        <f t="shared" si="241"/>
        <v>1.3644003480522988E-3</v>
      </c>
      <c r="BF110" s="42">
        <f t="shared" si="241"/>
        <v>1.1934420717974608E-3</v>
      </c>
      <c r="BG110" s="42">
        <f t="shared" si="241"/>
        <v>1.0108753453307721E-3</v>
      </c>
      <c r="BH110" s="42">
        <f t="shared" si="241"/>
        <v>8.5206200672588342E-4</v>
      </c>
      <c r="BI110" s="42">
        <f t="shared" si="241"/>
        <v>7.194260001457467E-4</v>
      </c>
      <c r="BJ110" s="42">
        <f t="shared" si="241"/>
        <v>5.9890070380768767E-4</v>
      </c>
      <c r="BK110" s="42">
        <f t="shared" si="241"/>
        <v>4.8142282905168176E-4</v>
      </c>
      <c r="BL110" s="42">
        <f t="shared" si="241"/>
        <v>3.7425282819069636E-4</v>
      </c>
      <c r="BM110" s="42">
        <f t="shared" si="241"/>
        <v>2.9179802921235396E-4</v>
      </c>
      <c r="BN110" s="42">
        <f t="shared" si="241"/>
        <v>2.2787160640111665E-4</v>
      </c>
      <c r="BO110" s="42">
        <f t="shared" si="241"/>
        <v>1.7373032792129741E-4</v>
      </c>
      <c r="BP110" s="42">
        <f t="shared" si="241"/>
        <v>1.2630786406048615E-4</v>
      </c>
      <c r="BQ110" s="42">
        <f t="shared" si="241"/>
        <v>8.8594870749325453E-5</v>
      </c>
      <c r="BR110" s="42">
        <f t="shared" si="241"/>
        <v>6.3149714063988129E-5</v>
      </c>
      <c r="BS110" s="42">
        <f t="shared" si="241"/>
        <v>4.4970710468343971E-5</v>
      </c>
      <c r="BT110" s="42">
        <f t="shared" si="241"/>
        <v>3.0705375389215018E-5</v>
      </c>
      <c r="BU110" s="42">
        <f t="shared" si="241"/>
        <v>1.9529702181694174E-5</v>
      </c>
      <c r="BV110" s="42">
        <f t="shared" si="241"/>
        <v>1.191538009374914E-5</v>
      </c>
      <c r="BW110" s="42">
        <f t="shared" si="241"/>
        <v>7.603118796558194E-6</v>
      </c>
      <c r="BX110" s="42">
        <f t="shared" si="241"/>
        <v>4.8042309300947862E-6</v>
      </c>
      <c r="BY110" s="42">
        <f t="shared" ref="BY110:DI110" si="242">BY106*$L110</f>
        <v>2.7954540078180834E-6</v>
      </c>
      <c r="BZ110" s="42">
        <f t="shared" si="242"/>
        <v>1.424548335197387E-6</v>
      </c>
      <c r="CA110" s="42">
        <f t="shared" si="242"/>
        <v>6.7662856351498382E-7</v>
      </c>
      <c r="CB110" s="42">
        <f t="shared" si="242"/>
        <v>3.7086945075921617E-7</v>
      </c>
      <c r="CC110" s="42">
        <f t="shared" si="242"/>
        <v>1.9514998434027086E-7</v>
      </c>
      <c r="CD110" s="42">
        <f t="shared" si="242"/>
        <v>8.2790902447387641E-8</v>
      </c>
      <c r="CE110" s="42">
        <f t="shared" si="242"/>
        <v>2.0697725611846907E-8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  <c r="DH110" s="1">
        <f t="shared" si="242"/>
        <v>0</v>
      </c>
      <c r="DI110" s="1">
        <f t="shared" si="242"/>
        <v>0</v>
      </c>
    </row>
    <row r="111" spans="1:113" ht="12.75" customHeight="1" x14ac:dyDescent="0.2">
      <c r="G111" s="21"/>
      <c r="I111" s="22"/>
      <c r="J111" s="54">
        <f t="shared" si="233"/>
        <v>1</v>
      </c>
      <c r="K111" s="39">
        <v>1</v>
      </c>
      <c r="L111" s="41">
        <f t="shared" si="182"/>
        <v>0.1</v>
      </c>
      <c r="M111" s="42">
        <f>M106*$L111</f>
        <v>4.1395451223693814E-8</v>
      </c>
      <c r="N111" s="42">
        <f>N106*$L111</f>
        <v>1.6558180489477528E-7</v>
      </c>
      <c r="O111" s="42">
        <f>O106*$L111</f>
        <v>3.9029996868054183E-7</v>
      </c>
      <c r="P111" s="42">
        <f>P106*$L111</f>
        <v>7.4173890151843213E-7</v>
      </c>
      <c r="Q111" s="42">
        <f>Q106*$L111</f>
        <v>1.3532571270299674E-6</v>
      </c>
      <c r="R111" s="42">
        <f t="shared" ref="R111:BX111" si="243">R106*$L111</f>
        <v>2.8490966703947724E-6</v>
      </c>
      <c r="S111" s="42">
        <f t="shared" si="243"/>
        <v>5.5909080156361659E-6</v>
      </c>
      <c r="T111" s="42">
        <f t="shared" si="243"/>
        <v>9.6084618601895708E-6</v>
      </c>
      <c r="U111" s="42">
        <f t="shared" si="243"/>
        <v>1.5206237593116388E-5</v>
      </c>
      <c r="V111" s="42">
        <f t="shared" si="243"/>
        <v>2.3830760187498278E-5</v>
      </c>
      <c r="W111" s="42">
        <f t="shared" si="243"/>
        <v>3.9059404363388347E-5</v>
      </c>
      <c r="X111" s="42">
        <f t="shared" si="243"/>
        <v>6.1410750778430036E-5</v>
      </c>
      <c r="Y111" s="42">
        <f t="shared" si="243"/>
        <v>8.9941420936687956E-5</v>
      </c>
      <c r="Z111" s="42">
        <f t="shared" si="243"/>
        <v>1.2629942812797623E-4</v>
      </c>
      <c r="AA111" s="42">
        <f t="shared" si="243"/>
        <v>1.7718974149865088E-4</v>
      </c>
      <c r="AB111" s="42">
        <f t="shared" si="243"/>
        <v>2.5261572812097224E-4</v>
      </c>
      <c r="AC111" s="42">
        <f t="shared" si="243"/>
        <v>3.4746065584259471E-4</v>
      </c>
      <c r="AD111" s="42">
        <f t="shared" si="243"/>
        <v>4.5574321280223302E-4</v>
      </c>
      <c r="AE111" s="42">
        <f t="shared" si="243"/>
        <v>5.835960584247077E-4</v>
      </c>
      <c r="AF111" s="42">
        <f t="shared" si="243"/>
        <v>7.485056563813926E-4</v>
      </c>
      <c r="AG111" s="42">
        <f t="shared" si="243"/>
        <v>9.628456581033634E-4</v>
      </c>
      <c r="AH111" s="42">
        <f t="shared" si="243"/>
        <v>1.1978014076153751E-3</v>
      </c>
      <c r="AI111" s="42">
        <f t="shared" si="243"/>
        <v>1.4388520002914932E-3</v>
      </c>
      <c r="AJ111" s="42">
        <f t="shared" si="243"/>
        <v>1.7041240134517668E-3</v>
      </c>
      <c r="AK111" s="42">
        <f t="shared" si="243"/>
        <v>2.0217506906615437E-3</v>
      </c>
      <c r="AL111" s="42">
        <f t="shared" si="243"/>
        <v>2.3868841435949217E-3</v>
      </c>
      <c r="AM111" s="42">
        <f t="shared" si="243"/>
        <v>2.7288006961045976E-3</v>
      </c>
      <c r="AN111" s="42">
        <f t="shared" si="243"/>
        <v>3.0369703975764049E-3</v>
      </c>
      <c r="AO111" s="42">
        <f t="shared" si="243"/>
        <v>3.3526645210423785E-3</v>
      </c>
      <c r="AP111" s="42">
        <f t="shared" si="243"/>
        <v>3.7035158337042637E-3</v>
      </c>
      <c r="AQ111" s="42">
        <f t="shared" si="243"/>
        <v>4.0478363235771156E-3</v>
      </c>
      <c r="AR111" s="42">
        <f t="shared" si="243"/>
        <v>4.2871793666639114E-3</v>
      </c>
      <c r="AS111" s="42">
        <f t="shared" si="243"/>
        <v>4.4471573105950863E-3</v>
      </c>
      <c r="AT111" s="42">
        <f t="shared" si="243"/>
        <v>4.5943206009004334E-3</v>
      </c>
      <c r="AU111" s="42">
        <f t="shared" si="243"/>
        <v>4.7402634204026899E-3</v>
      </c>
      <c r="AV111" s="42">
        <f t="shared" si="243"/>
        <v>4.8148676417148128E-3</v>
      </c>
      <c r="AW111" s="42">
        <f t="shared" si="243"/>
        <v>4.740263420402689E-3</v>
      </c>
      <c r="AX111" s="42">
        <f t="shared" si="243"/>
        <v>4.5943206009004343E-3</v>
      </c>
      <c r="AY111" s="42">
        <f t="shared" si="243"/>
        <v>4.4471573105950854E-3</v>
      </c>
      <c r="AZ111" s="42">
        <f t="shared" si="243"/>
        <v>4.2871793666639114E-3</v>
      </c>
      <c r="BA111" s="42">
        <f t="shared" si="243"/>
        <v>4.0478363235771156E-3</v>
      </c>
      <c r="BB111" s="42">
        <f t="shared" si="243"/>
        <v>3.7035158337042646E-3</v>
      </c>
      <c r="BC111" s="42">
        <f t="shared" si="243"/>
        <v>3.3526645210423798E-3</v>
      </c>
      <c r="BD111" s="42">
        <f t="shared" si="243"/>
        <v>3.0369703975764045E-3</v>
      </c>
      <c r="BE111" s="42">
        <f t="shared" si="243"/>
        <v>2.7288006961045976E-3</v>
      </c>
      <c r="BF111" s="42">
        <f t="shared" si="243"/>
        <v>2.3868841435949217E-3</v>
      </c>
      <c r="BG111" s="42">
        <f t="shared" si="243"/>
        <v>2.0217506906615441E-3</v>
      </c>
      <c r="BH111" s="42">
        <f t="shared" si="243"/>
        <v>1.7041240134517668E-3</v>
      </c>
      <c r="BI111" s="42">
        <f t="shared" si="243"/>
        <v>1.4388520002914934E-3</v>
      </c>
      <c r="BJ111" s="42">
        <f t="shared" si="243"/>
        <v>1.1978014076153753E-3</v>
      </c>
      <c r="BK111" s="42">
        <f t="shared" si="243"/>
        <v>9.6284565810336351E-4</v>
      </c>
      <c r="BL111" s="42">
        <f t="shared" si="243"/>
        <v>7.4850565638139271E-4</v>
      </c>
      <c r="BM111" s="42">
        <f t="shared" si="243"/>
        <v>5.8359605842470792E-4</v>
      </c>
      <c r="BN111" s="42">
        <f t="shared" si="243"/>
        <v>4.5574321280223329E-4</v>
      </c>
      <c r="BO111" s="42">
        <f t="shared" si="243"/>
        <v>3.4746065584259482E-4</v>
      </c>
      <c r="BP111" s="42">
        <f t="shared" si="243"/>
        <v>2.5261572812097229E-4</v>
      </c>
      <c r="BQ111" s="42">
        <f t="shared" si="243"/>
        <v>1.7718974149865091E-4</v>
      </c>
      <c r="BR111" s="42">
        <f t="shared" si="243"/>
        <v>1.2629942812797626E-4</v>
      </c>
      <c r="BS111" s="42">
        <f t="shared" si="243"/>
        <v>8.9941420936687943E-5</v>
      </c>
      <c r="BT111" s="42">
        <f t="shared" si="243"/>
        <v>6.1410750778430036E-5</v>
      </c>
      <c r="BU111" s="42">
        <f t="shared" si="243"/>
        <v>3.9059404363388347E-5</v>
      </c>
      <c r="BV111" s="42">
        <f t="shared" si="243"/>
        <v>2.3830760187498281E-5</v>
      </c>
      <c r="BW111" s="42">
        <f t="shared" si="243"/>
        <v>1.5206237593116388E-5</v>
      </c>
      <c r="BX111" s="42">
        <f t="shared" si="243"/>
        <v>9.6084618601895725E-6</v>
      </c>
      <c r="BY111" s="42">
        <f t="shared" ref="BY111:DI111" si="244">BY106*$L111</f>
        <v>5.5909080156361667E-6</v>
      </c>
      <c r="BZ111" s="42">
        <f t="shared" si="244"/>
        <v>2.8490966703947741E-6</v>
      </c>
      <c r="CA111" s="42">
        <f t="shared" si="244"/>
        <v>1.3532571270299676E-6</v>
      </c>
      <c r="CB111" s="42">
        <f t="shared" si="244"/>
        <v>7.4173890151843235E-7</v>
      </c>
      <c r="CC111" s="42">
        <f t="shared" si="244"/>
        <v>3.9029996868054172E-7</v>
      </c>
      <c r="CD111" s="42">
        <f t="shared" si="244"/>
        <v>1.6558180489477528E-7</v>
      </c>
      <c r="CE111" s="42">
        <f t="shared" si="244"/>
        <v>4.1395451223693814E-8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  <c r="DH111" s="1">
        <f t="shared" si="244"/>
        <v>0</v>
      </c>
      <c r="DI111" s="1">
        <f t="shared" si="244"/>
        <v>0</v>
      </c>
    </row>
    <row r="112" spans="1:113" ht="12.75" customHeight="1" thickBot="1" x14ac:dyDescent="0.25">
      <c r="G112" s="23">
        <f>SUM(L107:L112)</f>
        <v>0.99999999999999989</v>
      </c>
      <c r="H112" s="24"/>
      <c r="I112" s="24"/>
      <c r="J112" s="55">
        <f t="shared" si="233"/>
        <v>0</v>
      </c>
      <c r="K112" s="39">
        <v>0</v>
      </c>
      <c r="L112" s="41">
        <f t="shared" si="182"/>
        <v>0.35</v>
      </c>
      <c r="M112" s="42">
        <f>M106*$L112</f>
        <v>1.4488407928292834E-7</v>
      </c>
      <c r="N112" s="42">
        <f>N106*$L112</f>
        <v>5.7953631713171346E-7</v>
      </c>
      <c r="O112" s="42">
        <f>O106*$L112</f>
        <v>1.3660498903818961E-6</v>
      </c>
      <c r="P112" s="42">
        <f>P106*$L112</f>
        <v>2.5960861553145121E-6</v>
      </c>
      <c r="Q112" s="42">
        <f>Q106*$L112</f>
        <v>4.7363999446048847E-6</v>
      </c>
      <c r="R112" s="42">
        <f t="shared" ref="R112:BX112" si="245">R106*$L112</f>
        <v>9.9718383463817018E-6</v>
      </c>
      <c r="S112" s="42">
        <f t="shared" si="245"/>
        <v>1.9568178054726578E-5</v>
      </c>
      <c r="T112" s="42">
        <f t="shared" si="245"/>
        <v>3.362961651066349E-5</v>
      </c>
      <c r="U112" s="42">
        <f t="shared" si="245"/>
        <v>5.3221831575907348E-5</v>
      </c>
      <c r="V112" s="42">
        <f t="shared" si="245"/>
        <v>8.3407660656243968E-5</v>
      </c>
      <c r="W112" s="42">
        <f t="shared" si="245"/>
        <v>1.3670791527185919E-4</v>
      </c>
      <c r="X112" s="42">
        <f t="shared" si="245"/>
        <v>2.1493762772450509E-4</v>
      </c>
      <c r="Y112" s="42">
        <f t="shared" si="245"/>
        <v>3.1479497327840781E-4</v>
      </c>
      <c r="Z112" s="42">
        <f t="shared" si="245"/>
        <v>4.4204799844791673E-4</v>
      </c>
      <c r="AA112" s="42">
        <f t="shared" si="245"/>
        <v>6.2016409524527801E-4</v>
      </c>
      <c r="AB112" s="42">
        <f t="shared" si="245"/>
        <v>8.8415504842340273E-4</v>
      </c>
      <c r="AC112" s="42">
        <f t="shared" si="245"/>
        <v>1.2161122954490813E-3</v>
      </c>
      <c r="AD112" s="42">
        <f t="shared" si="245"/>
        <v>1.5951012448078153E-3</v>
      </c>
      <c r="AE112" s="42">
        <f t="shared" si="245"/>
        <v>2.0425862044864771E-3</v>
      </c>
      <c r="AF112" s="42">
        <f t="shared" si="245"/>
        <v>2.619769797334874E-3</v>
      </c>
      <c r="AG112" s="42">
        <f t="shared" si="245"/>
        <v>3.3699598033617713E-3</v>
      </c>
      <c r="AH112" s="42">
        <f t="shared" si="245"/>
        <v>4.1923049266538127E-3</v>
      </c>
      <c r="AI112" s="42">
        <f t="shared" si="245"/>
        <v>5.0359820010202252E-3</v>
      </c>
      <c r="AJ112" s="42">
        <f t="shared" si="245"/>
        <v>5.9644340470811829E-3</v>
      </c>
      <c r="AK112" s="42">
        <f t="shared" si="245"/>
        <v>7.0761274173154016E-3</v>
      </c>
      <c r="AL112" s="42">
        <f t="shared" si="245"/>
        <v>8.3540945025822252E-3</v>
      </c>
      <c r="AM112" s="42">
        <f t="shared" si="245"/>
        <v>9.5508024363660897E-3</v>
      </c>
      <c r="AN112" s="42">
        <f t="shared" si="245"/>
        <v>1.0629396391517417E-2</v>
      </c>
      <c r="AO112" s="42">
        <f t="shared" si="245"/>
        <v>1.1734325823648323E-2</v>
      </c>
      <c r="AP112" s="42">
        <f t="shared" si="245"/>
        <v>1.2962305417964922E-2</v>
      </c>
      <c r="AQ112" s="42">
        <f t="shared" si="245"/>
        <v>1.4167427132519903E-2</v>
      </c>
      <c r="AR112" s="42">
        <f t="shared" si="245"/>
        <v>1.5005127783323687E-2</v>
      </c>
      <c r="AS112" s="42">
        <f t="shared" si="245"/>
        <v>1.5565050587082799E-2</v>
      </c>
      <c r="AT112" s="42">
        <f t="shared" si="245"/>
        <v>1.6080122103151514E-2</v>
      </c>
      <c r="AU112" s="42">
        <f t="shared" si="245"/>
        <v>1.6590921971409409E-2</v>
      </c>
      <c r="AV112" s="42">
        <f t="shared" si="245"/>
        <v>1.6852036746001841E-2</v>
      </c>
      <c r="AW112" s="42">
        <f t="shared" si="245"/>
        <v>1.6590921971409409E-2</v>
      </c>
      <c r="AX112" s="42">
        <f t="shared" si="245"/>
        <v>1.6080122103151517E-2</v>
      </c>
      <c r="AY112" s="42">
        <f t="shared" si="245"/>
        <v>1.5565050587082798E-2</v>
      </c>
      <c r="AZ112" s="42">
        <f t="shared" si="245"/>
        <v>1.5005127783323687E-2</v>
      </c>
      <c r="BA112" s="42">
        <f t="shared" si="245"/>
        <v>1.4167427132519903E-2</v>
      </c>
      <c r="BB112" s="42">
        <f t="shared" si="245"/>
        <v>1.2962305417964923E-2</v>
      </c>
      <c r="BC112" s="42">
        <f t="shared" si="245"/>
        <v>1.1734325823648329E-2</v>
      </c>
      <c r="BD112" s="42">
        <f t="shared" si="245"/>
        <v>1.0629396391517415E-2</v>
      </c>
      <c r="BE112" s="42">
        <f t="shared" si="245"/>
        <v>9.5508024363660897E-3</v>
      </c>
      <c r="BF112" s="42">
        <f t="shared" si="245"/>
        <v>8.3540945025822252E-3</v>
      </c>
      <c r="BG112" s="42">
        <f t="shared" si="245"/>
        <v>7.0761274173154034E-3</v>
      </c>
      <c r="BH112" s="42">
        <f t="shared" si="245"/>
        <v>5.9644340470811829E-3</v>
      </c>
      <c r="BI112" s="42">
        <f t="shared" si="245"/>
        <v>5.0359820010202269E-3</v>
      </c>
      <c r="BJ112" s="42">
        <f t="shared" si="245"/>
        <v>4.1923049266538127E-3</v>
      </c>
      <c r="BK112" s="42">
        <f t="shared" si="245"/>
        <v>3.3699598033617721E-3</v>
      </c>
      <c r="BL112" s="42">
        <f t="shared" si="245"/>
        <v>2.619769797334874E-3</v>
      </c>
      <c r="BM112" s="42">
        <f t="shared" si="245"/>
        <v>2.0425862044864775E-3</v>
      </c>
      <c r="BN112" s="42">
        <f t="shared" si="245"/>
        <v>1.5951012448078162E-3</v>
      </c>
      <c r="BO112" s="42">
        <f t="shared" si="245"/>
        <v>1.2161122954490817E-3</v>
      </c>
      <c r="BP112" s="42">
        <f t="shared" si="245"/>
        <v>8.8415504842340295E-4</v>
      </c>
      <c r="BQ112" s="42">
        <f t="shared" si="245"/>
        <v>6.2016409524527801E-4</v>
      </c>
      <c r="BR112" s="42">
        <f t="shared" si="245"/>
        <v>4.4204799844791689E-4</v>
      </c>
      <c r="BS112" s="42">
        <f t="shared" si="245"/>
        <v>3.1479497327840776E-4</v>
      </c>
      <c r="BT112" s="42">
        <f t="shared" si="245"/>
        <v>2.1493762772450509E-4</v>
      </c>
      <c r="BU112" s="42">
        <f t="shared" si="245"/>
        <v>1.3670791527185922E-4</v>
      </c>
      <c r="BV112" s="42">
        <f t="shared" si="245"/>
        <v>8.3407660656243968E-5</v>
      </c>
      <c r="BW112" s="42">
        <f t="shared" si="245"/>
        <v>5.3221831575907348E-5</v>
      </c>
      <c r="BX112" s="42">
        <f t="shared" si="245"/>
        <v>3.3629616510663497E-5</v>
      </c>
      <c r="BY112" s="42">
        <f t="shared" ref="BY112:DI112" si="246">BY106*$L112</f>
        <v>1.9568178054726582E-5</v>
      </c>
      <c r="BZ112" s="42">
        <f t="shared" si="246"/>
        <v>9.9718383463817086E-6</v>
      </c>
      <c r="CA112" s="42">
        <f t="shared" si="246"/>
        <v>4.7363999446048864E-6</v>
      </c>
      <c r="CB112" s="42">
        <f t="shared" si="246"/>
        <v>2.5960861553145129E-6</v>
      </c>
      <c r="CC112" s="42">
        <f t="shared" si="246"/>
        <v>1.3660498903818959E-6</v>
      </c>
      <c r="CD112" s="42">
        <f t="shared" si="246"/>
        <v>5.7953631713171346E-7</v>
      </c>
      <c r="CE112" s="42">
        <f t="shared" si="246"/>
        <v>1.4488407928292834E-7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  <c r="DH112" s="1">
        <f t="shared" si="246"/>
        <v>0</v>
      </c>
      <c r="DI112" s="1">
        <f t="shared" si="246"/>
        <v>0</v>
      </c>
    </row>
    <row r="113" spans="1:113" ht="12.75" customHeight="1" thickBot="1" x14ac:dyDescent="0.25">
      <c r="A113" s="78">
        <f>A106+1</f>
        <v>15</v>
      </c>
      <c r="B113" s="51">
        <f>SQRT(D113)</f>
        <v>8.5293610546159879</v>
      </c>
      <c r="C113" s="13">
        <f>C106+E113</f>
        <v>37.5</v>
      </c>
      <c r="D113" s="14">
        <f>D106+F113</f>
        <v>72.749999999999943</v>
      </c>
      <c r="E113" s="36">
        <f>SUMPRODUCT(K107:K112,L107:L112)</f>
        <v>2.5</v>
      </c>
      <c r="F113" s="14">
        <f>SUMPRODUCT(J107:J112,L107:L112)-SUMPRODUCT(L107:L112,K107:K112)^2</f>
        <v>4.8499999999999979</v>
      </c>
      <c r="G113" s="25"/>
      <c r="H113" s="26"/>
      <c r="I113" s="26"/>
      <c r="J113" s="27"/>
      <c r="M113" s="40">
        <f>M112</f>
        <v>1.4488407928292834E-7</v>
      </c>
      <c r="N113" s="40">
        <f>N112+M111</f>
        <v>6.2093176835540729E-7</v>
      </c>
      <c r="O113" s="40">
        <f>O112+N111+M110</f>
        <v>1.5523294208885182E-6</v>
      </c>
      <c r="P113" s="40">
        <f>P112+O111+N110+M109</f>
        <v>3.0898747520542886E-6</v>
      </c>
      <c r="Q113" s="40">
        <f>Q112+P111+O110+N109+M108</f>
        <v>5.7974751841346687E-6</v>
      </c>
      <c r="R113" s="40">
        <f t="shared" ref="R113:AR113" si="247">R112+Q111+P110+O109+N108+M107</f>
        <v>1.2201580792688859E-5</v>
      </c>
      <c r="S113" s="40">
        <f t="shared" si="247"/>
        <v>2.4434609025207805E-5</v>
      </c>
      <c r="T113" s="40">
        <f t="shared" si="247"/>
        <v>4.3429490216912359E-5</v>
      </c>
      <c r="U113" s="40">
        <f t="shared" si="247"/>
        <v>7.0999639061456872E-5</v>
      </c>
      <c r="V113" s="40">
        <f t="shared" si="247"/>
        <v>1.1379907980227289E-4</v>
      </c>
      <c r="W113" s="40">
        <f t="shared" si="247"/>
        <v>1.8850877154802831E-4</v>
      </c>
      <c r="X113" s="40">
        <f t="shared" si="247"/>
        <v>3.0269217089311695E-4</v>
      </c>
      <c r="Y113" s="40">
        <f t="shared" si="247"/>
        <v>4.5648666043606107E-4</v>
      </c>
      <c r="Z113" s="40">
        <f t="shared" si="247"/>
        <v>6.5927708871891958E-4</v>
      </c>
      <c r="AA113" s="40">
        <f t="shared" si="247"/>
        <v>9.4460667425044548E-4</v>
      </c>
      <c r="AB113" s="40">
        <f t="shared" si="247"/>
        <v>1.3675838805046749E-3</v>
      </c>
      <c r="AC113" s="40">
        <f t="shared" si="247"/>
        <v>1.9253516570445601E-3</v>
      </c>
      <c r="AD113" s="40">
        <f t="shared" si="247"/>
        <v>2.5985590368666055E-3</v>
      </c>
      <c r="AE113" s="40">
        <f t="shared" si="247"/>
        <v>3.4176053492170617E-3</v>
      </c>
      <c r="AF113" s="40">
        <f t="shared" si="247"/>
        <v>4.477747613448246E-3</v>
      </c>
      <c r="AG113" s="40">
        <f t="shared" si="247"/>
        <v>5.8697507996226311E-3</v>
      </c>
      <c r="AH113" s="40">
        <f t="shared" si="247"/>
        <v>7.4930569504115399E-3</v>
      </c>
      <c r="AI113" s="40">
        <f t="shared" si="247"/>
        <v>9.2681563691105022E-3</v>
      </c>
      <c r="AJ113" s="40">
        <f t="shared" si="247"/>
        <v>1.1274701441099915E-2</v>
      </c>
      <c r="AK113" s="40">
        <f t="shared" si="247"/>
        <v>1.368119359015884E-2</v>
      </c>
      <c r="AL113" s="40">
        <f t="shared" si="247"/>
        <v>1.6515094411092546E-2</v>
      </c>
      <c r="AM113" s="40">
        <f t="shared" si="247"/>
        <v>1.9431780858962973E-2</v>
      </c>
      <c r="AN113" s="40">
        <f t="shared" si="247"/>
        <v>2.2302620519222237E-2</v>
      </c>
      <c r="AO113" s="40">
        <f t="shared" si="247"/>
        <v>2.5315323378817214E-2</v>
      </c>
      <c r="AP113" s="40">
        <f t="shared" si="247"/>
        <v>2.8660867046758125E-2</v>
      </c>
      <c r="AQ113" s="40">
        <f t="shared" si="247"/>
        <v>3.2148655624220382E-2</v>
      </c>
      <c r="AR113" s="40">
        <f t="shared" si="247"/>
        <v>3.5168827118216617E-2</v>
      </c>
      <c r="AS113" s="40">
        <f t="shared" ref="AS113:BX113" si="248">AS112+AR111+AQ110+AP109+AO108+AN107</f>
        <v>3.7709966944947194E-2</v>
      </c>
      <c r="AT113" s="40">
        <f t="shared" si="248"/>
        <v>4.0132628916219701E-2</v>
      </c>
      <c r="AU113" s="40">
        <f t="shared" si="248"/>
        <v>4.2562552652481378E-2</v>
      </c>
      <c r="AV113" s="40">
        <f t="shared" si="248"/>
        <v>4.4567645621336104E-2</v>
      </c>
      <c r="AW113" s="40">
        <f t="shared" si="248"/>
        <v>4.5525366717694554E-2</v>
      </c>
      <c r="AX113" s="40">
        <f t="shared" si="248"/>
        <v>4.5757322242596196E-2</v>
      </c>
      <c r="AY113" s="40">
        <f t="shared" si="248"/>
        <v>4.5757322242596182E-2</v>
      </c>
      <c r="AZ113" s="40">
        <f t="shared" si="248"/>
        <v>4.5525366717694554E-2</v>
      </c>
      <c r="BA113" s="40">
        <f t="shared" si="248"/>
        <v>4.4567645621336104E-2</v>
      </c>
      <c r="BB113" s="40">
        <f t="shared" si="248"/>
        <v>4.2562552652481378E-2</v>
      </c>
      <c r="BC113" s="40">
        <f t="shared" si="248"/>
        <v>4.0132628916219708E-2</v>
      </c>
      <c r="BD113" s="40">
        <f t="shared" si="248"/>
        <v>3.7709966944947194E-2</v>
      </c>
      <c r="BE113" s="40">
        <f t="shared" si="248"/>
        <v>3.5168827118216617E-2</v>
      </c>
      <c r="BF113" s="40">
        <f t="shared" si="248"/>
        <v>3.2148655624220382E-2</v>
      </c>
      <c r="BG113" s="40">
        <f t="shared" si="248"/>
        <v>2.8660867046758132E-2</v>
      </c>
      <c r="BH113" s="40">
        <f t="shared" si="248"/>
        <v>2.5315323378817221E-2</v>
      </c>
      <c r="BI113" s="40">
        <f t="shared" si="248"/>
        <v>2.230262051922224E-2</v>
      </c>
      <c r="BJ113" s="40">
        <f t="shared" si="248"/>
        <v>1.9431780858962973E-2</v>
      </c>
      <c r="BK113" s="40">
        <f t="shared" si="248"/>
        <v>1.6515094411092546E-2</v>
      </c>
      <c r="BL113" s="40">
        <f t="shared" si="248"/>
        <v>1.3681193590158843E-2</v>
      </c>
      <c r="BM113" s="40">
        <f t="shared" si="248"/>
        <v>1.1274701441099915E-2</v>
      </c>
      <c r="BN113" s="40">
        <f t="shared" si="248"/>
        <v>9.2681563691105057E-3</v>
      </c>
      <c r="BO113" s="40">
        <f t="shared" si="248"/>
        <v>7.4930569504115417E-3</v>
      </c>
      <c r="BP113" s="40">
        <f t="shared" si="248"/>
        <v>5.8697507996226328E-3</v>
      </c>
      <c r="BQ113" s="40">
        <f t="shared" si="248"/>
        <v>4.477747613448246E-3</v>
      </c>
      <c r="BR113" s="40">
        <f t="shared" si="248"/>
        <v>3.4176053492170622E-3</v>
      </c>
      <c r="BS113" s="40">
        <f t="shared" si="248"/>
        <v>2.5985590368666064E-3</v>
      </c>
      <c r="BT113" s="40">
        <f t="shared" si="248"/>
        <v>1.9253516570445607E-3</v>
      </c>
      <c r="BU113" s="40">
        <f t="shared" si="248"/>
        <v>1.3675838805046752E-3</v>
      </c>
      <c r="BV113" s="40">
        <f t="shared" si="248"/>
        <v>9.4460667425044558E-4</v>
      </c>
      <c r="BW113" s="40">
        <f t="shared" si="248"/>
        <v>6.5927708871891969E-4</v>
      </c>
      <c r="BX113" s="40">
        <f t="shared" si="248"/>
        <v>4.5648666043606096E-4</v>
      </c>
      <c r="BY113" s="40">
        <f t="shared" ref="BY113:DD113" si="249">BY112+BX111+BW110+BV109+BU108+BT107</f>
        <v>3.0269217089311695E-4</v>
      </c>
      <c r="BZ113" s="40">
        <f t="shared" si="249"/>
        <v>1.8850877154802837E-4</v>
      </c>
      <c r="CA113" s="40">
        <f t="shared" si="249"/>
        <v>1.1379907980227289E-4</v>
      </c>
      <c r="CB113" s="40">
        <f t="shared" si="249"/>
        <v>7.0999639061456872E-5</v>
      </c>
      <c r="CC113" s="40">
        <f t="shared" si="249"/>
        <v>4.3429490216912359E-5</v>
      </c>
      <c r="CD113" s="40">
        <f t="shared" si="249"/>
        <v>2.4434609025207812E-5</v>
      </c>
      <c r="CE113" s="40">
        <f t="shared" si="249"/>
        <v>1.2201580792688867E-5</v>
      </c>
      <c r="CF113" s="40">
        <f t="shared" si="249"/>
        <v>5.7974751841346712E-6</v>
      </c>
      <c r="CG113" s="40">
        <f t="shared" si="249"/>
        <v>3.0898747520542895E-6</v>
      </c>
      <c r="CH113" s="40">
        <f t="shared" si="249"/>
        <v>1.552329420888518E-6</v>
      </c>
      <c r="CI113" s="40">
        <f t="shared" si="249"/>
        <v>6.2093176835540729E-7</v>
      </c>
      <c r="CJ113" s="40">
        <f t="shared" si="249"/>
        <v>1.4488407928292834E-7</v>
      </c>
      <c r="CK113" s="43">
        <f t="shared" si="249"/>
        <v>0</v>
      </c>
      <c r="CL113" s="43">
        <f t="shared" si="249"/>
        <v>0</v>
      </c>
      <c r="CM113" s="43">
        <f t="shared" si="249"/>
        <v>0</v>
      </c>
      <c r="CN113" s="43">
        <f t="shared" si="249"/>
        <v>0</v>
      </c>
      <c r="CO113" s="43">
        <f t="shared" si="249"/>
        <v>0</v>
      </c>
      <c r="CP113" s="43">
        <f t="shared" si="249"/>
        <v>0</v>
      </c>
      <c r="CQ113" s="43">
        <f t="shared" si="249"/>
        <v>0</v>
      </c>
      <c r="CR113" s="43">
        <f t="shared" si="249"/>
        <v>0</v>
      </c>
      <c r="CS113" s="43">
        <f t="shared" si="249"/>
        <v>0</v>
      </c>
      <c r="CT113" s="43">
        <f t="shared" si="249"/>
        <v>0</v>
      </c>
      <c r="CU113" s="43">
        <f t="shared" si="249"/>
        <v>0</v>
      </c>
      <c r="CV113" s="43">
        <f t="shared" si="249"/>
        <v>0</v>
      </c>
      <c r="CW113" s="43">
        <f t="shared" si="249"/>
        <v>0</v>
      </c>
      <c r="CX113" s="43">
        <f t="shared" si="249"/>
        <v>0</v>
      </c>
      <c r="CY113" s="43">
        <f t="shared" si="249"/>
        <v>0</v>
      </c>
      <c r="CZ113" s="43">
        <f t="shared" si="249"/>
        <v>0</v>
      </c>
      <c r="DA113" s="43">
        <f t="shared" si="249"/>
        <v>0</v>
      </c>
      <c r="DB113" s="43">
        <f t="shared" si="249"/>
        <v>0</v>
      </c>
      <c r="DC113" s="43">
        <f t="shared" si="249"/>
        <v>0</v>
      </c>
      <c r="DD113" s="43">
        <f t="shared" si="249"/>
        <v>0</v>
      </c>
      <c r="DE113" s="43">
        <f>DE112+DD111+DC110+DB109+DA108+CZ107</f>
        <v>0</v>
      </c>
      <c r="DF113" s="43">
        <f>DF112+DE111+DD110+DC109+DB108+DA107</f>
        <v>0</v>
      </c>
      <c r="DG113" s="43">
        <f>DG112+DF111+DE110+DD109+DC108+DB107</f>
        <v>0</v>
      </c>
      <c r="DH113" s="43">
        <f>DH112+DG111+DF110+DE109+DD108+DC107</f>
        <v>0</v>
      </c>
      <c r="DI113" s="43">
        <f>DI112+DH111+DG110+DF109+DE108+DD107</f>
        <v>0</v>
      </c>
    </row>
    <row r="114" spans="1:113" ht="12.75" customHeight="1" x14ac:dyDescent="0.2">
      <c r="B114" s="12"/>
      <c r="C114" s="12"/>
      <c r="D114" s="12"/>
      <c r="E114" s="12"/>
      <c r="F114" s="12"/>
      <c r="G114" s="18"/>
      <c r="H114" s="19"/>
      <c r="I114" s="20"/>
      <c r="J114" s="53">
        <f t="shared" ref="J114:J119" si="250">K114^2</f>
        <v>25</v>
      </c>
      <c r="K114" s="39">
        <v>5</v>
      </c>
      <c r="L114" s="41">
        <f>L107</f>
        <v>0.35</v>
      </c>
      <c r="M114" s="42">
        <f>M113*$L114</f>
        <v>5.0709427749024917E-8</v>
      </c>
      <c r="N114" s="42">
        <f>N113*$L114</f>
        <v>2.1732611892439255E-7</v>
      </c>
      <c r="O114" s="42">
        <f>O113*$L114</f>
        <v>5.4331529731098133E-7</v>
      </c>
      <c r="P114" s="42">
        <f>P113*$L114</f>
        <v>1.0814561632190008E-6</v>
      </c>
      <c r="Q114" s="42">
        <f>Q113*$L114</f>
        <v>2.0291163144471337E-6</v>
      </c>
      <c r="R114" s="42">
        <f t="shared" ref="R114:AR114" si="251">R113*$L114</f>
        <v>4.2705532774411001E-6</v>
      </c>
      <c r="S114" s="42">
        <f t="shared" si="251"/>
        <v>8.5521131588227311E-6</v>
      </c>
      <c r="T114" s="42">
        <f t="shared" si="251"/>
        <v>1.5200321575919324E-5</v>
      </c>
      <c r="U114" s="42">
        <f t="shared" si="251"/>
        <v>2.4849873671509903E-5</v>
      </c>
      <c r="V114" s="42">
        <f t="shared" si="251"/>
        <v>3.9829677930795506E-5</v>
      </c>
      <c r="W114" s="42">
        <f t="shared" si="251"/>
        <v>6.5978070041809901E-5</v>
      </c>
      <c r="X114" s="42">
        <f t="shared" si="251"/>
        <v>1.0594225981259093E-4</v>
      </c>
      <c r="Y114" s="42">
        <f t="shared" si="251"/>
        <v>1.5977033115262135E-4</v>
      </c>
      <c r="Z114" s="42">
        <f t="shared" si="251"/>
        <v>2.3074698105162185E-4</v>
      </c>
      <c r="AA114" s="42">
        <f t="shared" si="251"/>
        <v>3.3061233598765592E-4</v>
      </c>
      <c r="AB114" s="42">
        <f t="shared" si="251"/>
        <v>4.7865435817663621E-4</v>
      </c>
      <c r="AC114" s="42">
        <f t="shared" si="251"/>
        <v>6.7387307996559596E-4</v>
      </c>
      <c r="AD114" s="42">
        <f t="shared" si="251"/>
        <v>9.0949566290331185E-4</v>
      </c>
      <c r="AE114" s="42">
        <f t="shared" si="251"/>
        <v>1.1961618722259716E-3</v>
      </c>
      <c r="AF114" s="42">
        <f t="shared" si="251"/>
        <v>1.5672116647068861E-3</v>
      </c>
      <c r="AG114" s="42">
        <f t="shared" si="251"/>
        <v>2.0544127798679209E-3</v>
      </c>
      <c r="AH114" s="42">
        <f t="shared" si="251"/>
        <v>2.6225699326440388E-3</v>
      </c>
      <c r="AI114" s="42">
        <f t="shared" si="251"/>
        <v>3.2438547291886756E-3</v>
      </c>
      <c r="AJ114" s="42">
        <f t="shared" si="251"/>
        <v>3.9461455043849703E-3</v>
      </c>
      <c r="AK114" s="42">
        <f t="shared" si="251"/>
        <v>4.7884177565555939E-3</v>
      </c>
      <c r="AL114" s="42">
        <f t="shared" si="251"/>
        <v>5.7802830438823906E-3</v>
      </c>
      <c r="AM114" s="42">
        <f t="shared" si="251"/>
        <v>6.8011233006370405E-3</v>
      </c>
      <c r="AN114" s="42">
        <f t="shared" si="251"/>
        <v>7.805917181727782E-3</v>
      </c>
      <c r="AO114" s="42">
        <f t="shared" si="251"/>
        <v>8.860363182586024E-3</v>
      </c>
      <c r="AP114" s="42">
        <f t="shared" si="251"/>
        <v>1.0031303466365342E-2</v>
      </c>
      <c r="AQ114" s="42">
        <f t="shared" si="251"/>
        <v>1.1252029468477132E-2</v>
      </c>
      <c r="AR114" s="42">
        <f t="shared" si="251"/>
        <v>1.2309089491375816E-2</v>
      </c>
      <c r="AS114" s="42">
        <f t="shared" ref="AS114:BX114" si="252">AS113*$L114</f>
        <v>1.3198488430731518E-2</v>
      </c>
      <c r="AT114" s="42">
        <f t="shared" si="252"/>
        <v>1.4046420120676894E-2</v>
      </c>
      <c r="AU114" s="42">
        <f t="shared" si="252"/>
        <v>1.4896893428368481E-2</v>
      </c>
      <c r="AV114" s="42">
        <f t="shared" si="252"/>
        <v>1.5598675967467635E-2</v>
      </c>
      <c r="AW114" s="42">
        <f t="shared" si="252"/>
        <v>1.5933878351193094E-2</v>
      </c>
      <c r="AX114" s="42">
        <f t="shared" si="252"/>
        <v>1.6015062784908669E-2</v>
      </c>
      <c r="AY114" s="42">
        <f t="shared" si="252"/>
        <v>1.6015062784908662E-2</v>
      </c>
      <c r="AZ114" s="42">
        <f t="shared" si="252"/>
        <v>1.5933878351193094E-2</v>
      </c>
      <c r="BA114" s="42">
        <f t="shared" si="252"/>
        <v>1.5598675967467635E-2</v>
      </c>
      <c r="BB114" s="42">
        <f t="shared" si="252"/>
        <v>1.4896893428368481E-2</v>
      </c>
      <c r="BC114" s="42">
        <f t="shared" si="252"/>
        <v>1.4046420120676896E-2</v>
      </c>
      <c r="BD114" s="42">
        <f t="shared" si="252"/>
        <v>1.3198488430731518E-2</v>
      </c>
      <c r="BE114" s="42">
        <f t="shared" si="252"/>
        <v>1.2309089491375816E-2</v>
      </c>
      <c r="BF114" s="42">
        <f t="shared" si="252"/>
        <v>1.1252029468477132E-2</v>
      </c>
      <c r="BG114" s="42">
        <f t="shared" si="252"/>
        <v>1.0031303466365346E-2</v>
      </c>
      <c r="BH114" s="42">
        <f t="shared" si="252"/>
        <v>8.8603631825860275E-3</v>
      </c>
      <c r="BI114" s="42">
        <f t="shared" si="252"/>
        <v>7.8059171817277838E-3</v>
      </c>
      <c r="BJ114" s="42">
        <f t="shared" si="252"/>
        <v>6.8011233006370405E-3</v>
      </c>
      <c r="BK114" s="42">
        <f t="shared" si="252"/>
        <v>5.7802830438823906E-3</v>
      </c>
      <c r="BL114" s="42">
        <f t="shared" si="252"/>
        <v>4.7884177565555948E-3</v>
      </c>
      <c r="BM114" s="42">
        <f t="shared" si="252"/>
        <v>3.9461455043849703E-3</v>
      </c>
      <c r="BN114" s="42">
        <f t="shared" si="252"/>
        <v>3.2438547291886769E-3</v>
      </c>
      <c r="BO114" s="42">
        <f t="shared" si="252"/>
        <v>2.6225699326440396E-3</v>
      </c>
      <c r="BP114" s="42">
        <f t="shared" si="252"/>
        <v>2.0544127798679214E-3</v>
      </c>
      <c r="BQ114" s="42">
        <f t="shared" si="252"/>
        <v>1.5672116647068861E-3</v>
      </c>
      <c r="BR114" s="42">
        <f t="shared" si="252"/>
        <v>1.1961618722259716E-3</v>
      </c>
      <c r="BS114" s="42">
        <f t="shared" si="252"/>
        <v>9.0949566290331218E-4</v>
      </c>
      <c r="BT114" s="42">
        <f t="shared" si="252"/>
        <v>6.7387307996559617E-4</v>
      </c>
      <c r="BU114" s="42">
        <f t="shared" si="252"/>
        <v>4.7865435817663626E-4</v>
      </c>
      <c r="BV114" s="42">
        <f t="shared" si="252"/>
        <v>3.3061233598765592E-4</v>
      </c>
      <c r="BW114" s="42">
        <f t="shared" si="252"/>
        <v>2.3074698105162187E-4</v>
      </c>
      <c r="BX114" s="42">
        <f t="shared" si="252"/>
        <v>1.5977033115262133E-4</v>
      </c>
      <c r="BY114" s="42">
        <f t="shared" ref="BY114:DD114" si="253">BY113*$L114</f>
        <v>1.0594225981259093E-4</v>
      </c>
      <c r="BZ114" s="42">
        <f t="shared" si="253"/>
        <v>6.5978070041809928E-5</v>
      </c>
      <c r="CA114" s="42">
        <f t="shared" si="253"/>
        <v>3.9829677930795506E-5</v>
      </c>
      <c r="CB114" s="42">
        <f t="shared" si="253"/>
        <v>2.4849873671509903E-5</v>
      </c>
      <c r="CC114" s="42">
        <f t="shared" si="253"/>
        <v>1.5200321575919324E-5</v>
      </c>
      <c r="CD114" s="42">
        <f t="shared" si="253"/>
        <v>8.5521131588227328E-6</v>
      </c>
      <c r="CE114" s="42">
        <f t="shared" si="253"/>
        <v>4.2705532774411035E-6</v>
      </c>
      <c r="CF114" s="42">
        <f t="shared" si="253"/>
        <v>2.0291163144471346E-6</v>
      </c>
      <c r="CG114" s="42">
        <f t="shared" si="253"/>
        <v>1.0814561632190013E-6</v>
      </c>
      <c r="CH114" s="42">
        <f t="shared" si="253"/>
        <v>5.4331529731098122E-7</v>
      </c>
      <c r="CI114" s="42">
        <f t="shared" si="253"/>
        <v>2.1732611892439255E-7</v>
      </c>
      <c r="CJ114" s="42">
        <f t="shared" si="253"/>
        <v>5.0709427749024917E-8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 t="shared" si="253"/>
        <v>0</v>
      </c>
      <c r="DD114" s="1">
        <f t="shared" si="253"/>
        <v>0</v>
      </c>
      <c r="DE114" s="1">
        <f>DE113*$L114</f>
        <v>0</v>
      </c>
      <c r="DF114" s="1">
        <f>DF113*$L114</f>
        <v>0</v>
      </c>
      <c r="DG114" s="1">
        <f>DG113*$L114</f>
        <v>0</v>
      </c>
      <c r="DH114" s="1">
        <f>DH113*$L114</f>
        <v>0</v>
      </c>
      <c r="DI114" s="1">
        <f>DI113*$L114</f>
        <v>0</v>
      </c>
    </row>
    <row r="115" spans="1:113" ht="12.75" customHeight="1" x14ac:dyDescent="0.2">
      <c r="G115" s="21"/>
      <c r="I115" s="22"/>
      <c r="J115" s="54">
        <f t="shared" si="250"/>
        <v>16</v>
      </c>
      <c r="K115" s="39">
        <v>4</v>
      </c>
      <c r="L115" s="41">
        <f t="shared" si="182"/>
        <v>0.1</v>
      </c>
      <c r="M115" s="42">
        <f>M113*$L115</f>
        <v>1.4488407928292834E-8</v>
      </c>
      <c r="N115" s="42">
        <f>N113*$L115</f>
        <v>6.2093176835540737E-8</v>
      </c>
      <c r="O115" s="42">
        <f>O113*$L115</f>
        <v>1.5523294208885182E-7</v>
      </c>
      <c r="P115" s="42">
        <f>P113*$L115</f>
        <v>3.089874752054289E-7</v>
      </c>
      <c r="Q115" s="42">
        <f>Q113*$L115</f>
        <v>5.7974751841346689E-7</v>
      </c>
      <c r="R115" s="42">
        <f t="shared" ref="R115:BX115" si="254">R113*$L115</f>
        <v>1.220158079268886E-6</v>
      </c>
      <c r="S115" s="42">
        <f t="shared" si="254"/>
        <v>2.4434609025207807E-6</v>
      </c>
      <c r="T115" s="42">
        <f t="shared" si="254"/>
        <v>4.3429490216912359E-6</v>
      </c>
      <c r="U115" s="42">
        <f t="shared" si="254"/>
        <v>7.0999639061456879E-6</v>
      </c>
      <c r="V115" s="42">
        <f t="shared" si="254"/>
        <v>1.1379907980227289E-5</v>
      </c>
      <c r="W115" s="42">
        <f t="shared" si="254"/>
        <v>1.8850877154802833E-5</v>
      </c>
      <c r="X115" s="42">
        <f t="shared" si="254"/>
        <v>3.0269217089311697E-5</v>
      </c>
      <c r="Y115" s="42">
        <f t="shared" si="254"/>
        <v>4.5648666043606112E-5</v>
      </c>
      <c r="Z115" s="42">
        <f t="shared" si="254"/>
        <v>6.5927708871891966E-5</v>
      </c>
      <c r="AA115" s="42">
        <f t="shared" si="254"/>
        <v>9.4460667425044553E-5</v>
      </c>
      <c r="AB115" s="42">
        <f t="shared" si="254"/>
        <v>1.367583880504675E-4</v>
      </c>
      <c r="AC115" s="42">
        <f t="shared" si="254"/>
        <v>1.9253516570445601E-4</v>
      </c>
      <c r="AD115" s="42">
        <f t="shared" si="254"/>
        <v>2.5985590368666058E-4</v>
      </c>
      <c r="AE115" s="42">
        <f t="shared" si="254"/>
        <v>3.4176053492170619E-4</v>
      </c>
      <c r="AF115" s="42">
        <f t="shared" si="254"/>
        <v>4.477747613448246E-4</v>
      </c>
      <c r="AG115" s="42">
        <f t="shared" si="254"/>
        <v>5.8697507996226315E-4</v>
      </c>
      <c r="AH115" s="42">
        <f t="shared" si="254"/>
        <v>7.4930569504115399E-4</v>
      </c>
      <c r="AI115" s="42">
        <f t="shared" si="254"/>
        <v>9.2681563691105026E-4</v>
      </c>
      <c r="AJ115" s="42">
        <f t="shared" si="254"/>
        <v>1.1274701441099915E-3</v>
      </c>
      <c r="AK115" s="42">
        <f t="shared" si="254"/>
        <v>1.368119359015884E-3</v>
      </c>
      <c r="AL115" s="42">
        <f t="shared" si="254"/>
        <v>1.6515094411092548E-3</v>
      </c>
      <c r="AM115" s="42">
        <f t="shared" si="254"/>
        <v>1.9431780858962973E-3</v>
      </c>
      <c r="AN115" s="42">
        <f t="shared" si="254"/>
        <v>2.2302620519222237E-3</v>
      </c>
      <c r="AO115" s="42">
        <f t="shared" si="254"/>
        <v>2.5315323378817217E-3</v>
      </c>
      <c r="AP115" s="42">
        <f t="shared" si="254"/>
        <v>2.8660867046758128E-3</v>
      </c>
      <c r="AQ115" s="42">
        <f t="shared" si="254"/>
        <v>3.2148655624220385E-3</v>
      </c>
      <c r="AR115" s="42">
        <f t="shared" si="254"/>
        <v>3.5168827118216618E-3</v>
      </c>
      <c r="AS115" s="42">
        <f t="shared" si="254"/>
        <v>3.7709966944947195E-3</v>
      </c>
      <c r="AT115" s="42">
        <f t="shared" si="254"/>
        <v>4.0132628916219699E-3</v>
      </c>
      <c r="AU115" s="42">
        <f t="shared" si="254"/>
        <v>4.2562552652481381E-3</v>
      </c>
      <c r="AV115" s="42">
        <f t="shared" si="254"/>
        <v>4.4567645621336107E-3</v>
      </c>
      <c r="AW115" s="42">
        <f t="shared" si="254"/>
        <v>4.5525366717694554E-3</v>
      </c>
      <c r="AX115" s="42">
        <f t="shared" si="254"/>
        <v>4.5757322242596194E-3</v>
      </c>
      <c r="AY115" s="42">
        <f t="shared" si="254"/>
        <v>4.5757322242596186E-3</v>
      </c>
      <c r="AZ115" s="42">
        <f t="shared" si="254"/>
        <v>4.5525366717694554E-3</v>
      </c>
      <c r="BA115" s="42">
        <f t="shared" si="254"/>
        <v>4.4567645621336107E-3</v>
      </c>
      <c r="BB115" s="42">
        <f t="shared" si="254"/>
        <v>4.2562552652481381E-3</v>
      </c>
      <c r="BC115" s="42">
        <f t="shared" si="254"/>
        <v>4.0132628916219708E-3</v>
      </c>
      <c r="BD115" s="42">
        <f t="shared" si="254"/>
        <v>3.7709966944947195E-3</v>
      </c>
      <c r="BE115" s="42">
        <f t="shared" si="254"/>
        <v>3.5168827118216618E-3</v>
      </c>
      <c r="BF115" s="42">
        <f t="shared" si="254"/>
        <v>3.2148655624220385E-3</v>
      </c>
      <c r="BG115" s="42">
        <f t="shared" si="254"/>
        <v>2.8660867046758133E-3</v>
      </c>
      <c r="BH115" s="42">
        <f t="shared" si="254"/>
        <v>2.5315323378817221E-3</v>
      </c>
      <c r="BI115" s="42">
        <f t="shared" si="254"/>
        <v>2.2302620519222241E-3</v>
      </c>
      <c r="BJ115" s="42">
        <f t="shared" si="254"/>
        <v>1.9431780858962973E-3</v>
      </c>
      <c r="BK115" s="42">
        <f t="shared" si="254"/>
        <v>1.6515094411092548E-3</v>
      </c>
      <c r="BL115" s="42">
        <f t="shared" si="254"/>
        <v>1.3681193590158844E-3</v>
      </c>
      <c r="BM115" s="42">
        <f t="shared" si="254"/>
        <v>1.1274701441099915E-3</v>
      </c>
      <c r="BN115" s="42">
        <f t="shared" si="254"/>
        <v>9.2681563691105059E-4</v>
      </c>
      <c r="BO115" s="42">
        <f t="shared" si="254"/>
        <v>7.4930569504115421E-4</v>
      </c>
      <c r="BP115" s="42">
        <f t="shared" si="254"/>
        <v>5.8697507996226337E-4</v>
      </c>
      <c r="BQ115" s="42">
        <f t="shared" si="254"/>
        <v>4.477747613448246E-4</v>
      </c>
      <c r="BR115" s="42">
        <f t="shared" si="254"/>
        <v>3.4176053492170625E-4</v>
      </c>
      <c r="BS115" s="42">
        <f t="shared" si="254"/>
        <v>2.5985590368666063E-4</v>
      </c>
      <c r="BT115" s="42">
        <f t="shared" si="254"/>
        <v>1.925351657044561E-4</v>
      </c>
      <c r="BU115" s="42">
        <f t="shared" si="254"/>
        <v>1.3675838805046753E-4</v>
      </c>
      <c r="BV115" s="42">
        <f t="shared" si="254"/>
        <v>9.4460667425044567E-5</v>
      </c>
      <c r="BW115" s="42">
        <f t="shared" si="254"/>
        <v>6.5927708871891966E-5</v>
      </c>
      <c r="BX115" s="42">
        <f t="shared" si="254"/>
        <v>4.5648666043606099E-5</v>
      </c>
      <c r="BY115" s="42">
        <f t="shared" ref="BY115:DI115" si="255">BY113*$L115</f>
        <v>3.0269217089311697E-5</v>
      </c>
      <c r="BZ115" s="42">
        <f t="shared" si="255"/>
        <v>1.8850877154802837E-5</v>
      </c>
      <c r="CA115" s="42">
        <f t="shared" si="255"/>
        <v>1.1379907980227289E-5</v>
      </c>
      <c r="CB115" s="42">
        <f t="shared" si="255"/>
        <v>7.0999639061456879E-6</v>
      </c>
      <c r="CC115" s="42">
        <f t="shared" si="255"/>
        <v>4.3429490216912359E-6</v>
      </c>
      <c r="CD115" s="42">
        <f t="shared" si="255"/>
        <v>2.4434609025207815E-6</v>
      </c>
      <c r="CE115" s="42">
        <f t="shared" si="255"/>
        <v>1.2201580792688869E-6</v>
      </c>
      <c r="CF115" s="42">
        <f t="shared" si="255"/>
        <v>5.797475184134672E-7</v>
      </c>
      <c r="CG115" s="42">
        <f t="shared" si="255"/>
        <v>3.0898747520542896E-7</v>
      </c>
      <c r="CH115" s="42">
        <f t="shared" si="255"/>
        <v>1.5523294208885182E-7</v>
      </c>
      <c r="CI115" s="42">
        <f t="shared" si="255"/>
        <v>6.2093176835540737E-8</v>
      </c>
      <c r="CJ115" s="42">
        <f t="shared" si="255"/>
        <v>1.4488407928292834E-8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  <c r="DH115" s="1">
        <f t="shared" si="255"/>
        <v>0</v>
      </c>
      <c r="DI115" s="1">
        <f t="shared" si="255"/>
        <v>0</v>
      </c>
    </row>
    <row r="116" spans="1:113" ht="12.75" customHeight="1" x14ac:dyDescent="0.2">
      <c r="G116" s="21"/>
      <c r="I116" s="22"/>
      <c r="J116" s="54">
        <f t="shared" si="250"/>
        <v>9</v>
      </c>
      <c r="K116" s="39">
        <v>3</v>
      </c>
      <c r="L116" s="41">
        <f t="shared" si="182"/>
        <v>0.05</v>
      </c>
      <c r="M116" s="42">
        <f>M113*$L116</f>
        <v>7.2442039641464171E-9</v>
      </c>
      <c r="N116" s="42">
        <f>N113*$L116</f>
        <v>3.1046588417770369E-8</v>
      </c>
      <c r="O116" s="42">
        <f>O113*$L116</f>
        <v>7.7616471044425912E-8</v>
      </c>
      <c r="P116" s="42">
        <f>P113*$L116</f>
        <v>1.5449373760271445E-7</v>
      </c>
      <c r="Q116" s="42">
        <f>Q113*$L116</f>
        <v>2.8987375920673344E-7</v>
      </c>
      <c r="R116" s="42">
        <f t="shared" ref="R116:BX116" si="256">R113*$L116</f>
        <v>6.1007903963444301E-7</v>
      </c>
      <c r="S116" s="42">
        <f t="shared" si="256"/>
        <v>1.2217304512603903E-6</v>
      </c>
      <c r="T116" s="42">
        <f t="shared" si="256"/>
        <v>2.1714745108456179E-6</v>
      </c>
      <c r="U116" s="42">
        <f t="shared" si="256"/>
        <v>3.549981953072844E-6</v>
      </c>
      <c r="V116" s="42">
        <f t="shared" si="256"/>
        <v>5.6899539901136446E-6</v>
      </c>
      <c r="W116" s="42">
        <f t="shared" si="256"/>
        <v>9.4254385774014166E-6</v>
      </c>
      <c r="X116" s="42">
        <f t="shared" si="256"/>
        <v>1.5134608544655849E-5</v>
      </c>
      <c r="Y116" s="42">
        <f t="shared" si="256"/>
        <v>2.2824333021803056E-5</v>
      </c>
      <c r="Z116" s="42">
        <f t="shared" si="256"/>
        <v>3.2963854435945983E-5</v>
      </c>
      <c r="AA116" s="42">
        <f t="shared" si="256"/>
        <v>4.7230333712522277E-5</v>
      </c>
      <c r="AB116" s="42">
        <f t="shared" si="256"/>
        <v>6.837919402523375E-5</v>
      </c>
      <c r="AC116" s="42">
        <f t="shared" si="256"/>
        <v>9.6267582852228007E-5</v>
      </c>
      <c r="AD116" s="42">
        <f t="shared" si="256"/>
        <v>1.2992795184333029E-4</v>
      </c>
      <c r="AE116" s="42">
        <f t="shared" si="256"/>
        <v>1.708802674608531E-4</v>
      </c>
      <c r="AF116" s="42">
        <f t="shared" si="256"/>
        <v>2.238873806724123E-4</v>
      </c>
      <c r="AG116" s="42">
        <f t="shared" si="256"/>
        <v>2.9348753998113158E-4</v>
      </c>
      <c r="AH116" s="42">
        <f t="shared" si="256"/>
        <v>3.74652847520577E-4</v>
      </c>
      <c r="AI116" s="42">
        <f t="shared" si="256"/>
        <v>4.6340781845552513E-4</v>
      </c>
      <c r="AJ116" s="42">
        <f t="shared" si="256"/>
        <v>5.6373507205499575E-4</v>
      </c>
      <c r="AK116" s="42">
        <f t="shared" si="256"/>
        <v>6.8405967950794198E-4</v>
      </c>
      <c r="AL116" s="42">
        <f t="shared" si="256"/>
        <v>8.2575472055462741E-4</v>
      </c>
      <c r="AM116" s="42">
        <f t="shared" si="256"/>
        <v>9.7158904294814864E-4</v>
      </c>
      <c r="AN116" s="42">
        <f t="shared" si="256"/>
        <v>1.1151310259611118E-3</v>
      </c>
      <c r="AO116" s="42">
        <f t="shared" si="256"/>
        <v>1.2657661689408608E-3</v>
      </c>
      <c r="AP116" s="42">
        <f t="shared" si="256"/>
        <v>1.4330433523379064E-3</v>
      </c>
      <c r="AQ116" s="42">
        <f t="shared" si="256"/>
        <v>1.6074327812110193E-3</v>
      </c>
      <c r="AR116" s="42">
        <f t="shared" si="256"/>
        <v>1.7584413559108309E-3</v>
      </c>
      <c r="AS116" s="42">
        <f t="shared" si="256"/>
        <v>1.8854983472473598E-3</v>
      </c>
      <c r="AT116" s="42">
        <f t="shared" si="256"/>
        <v>2.006631445810985E-3</v>
      </c>
      <c r="AU116" s="42">
        <f t="shared" si="256"/>
        <v>2.1281276326240691E-3</v>
      </c>
      <c r="AV116" s="42">
        <f t="shared" si="256"/>
        <v>2.2283822810668054E-3</v>
      </c>
      <c r="AW116" s="42">
        <f t="shared" si="256"/>
        <v>2.2762683358847277E-3</v>
      </c>
      <c r="AX116" s="42">
        <f t="shared" si="256"/>
        <v>2.2878661121298097E-3</v>
      </c>
      <c r="AY116" s="42">
        <f t="shared" si="256"/>
        <v>2.2878661121298093E-3</v>
      </c>
      <c r="AZ116" s="42">
        <f t="shared" si="256"/>
        <v>2.2762683358847277E-3</v>
      </c>
      <c r="BA116" s="42">
        <f t="shared" si="256"/>
        <v>2.2283822810668054E-3</v>
      </c>
      <c r="BB116" s="42">
        <f t="shared" si="256"/>
        <v>2.1281276326240691E-3</v>
      </c>
      <c r="BC116" s="42">
        <f t="shared" si="256"/>
        <v>2.0066314458109854E-3</v>
      </c>
      <c r="BD116" s="42">
        <f t="shared" si="256"/>
        <v>1.8854983472473598E-3</v>
      </c>
      <c r="BE116" s="42">
        <f t="shared" si="256"/>
        <v>1.7584413559108309E-3</v>
      </c>
      <c r="BF116" s="42">
        <f t="shared" si="256"/>
        <v>1.6074327812110193E-3</v>
      </c>
      <c r="BG116" s="42">
        <f t="shared" si="256"/>
        <v>1.4330433523379066E-3</v>
      </c>
      <c r="BH116" s="42">
        <f t="shared" si="256"/>
        <v>1.2657661689408611E-3</v>
      </c>
      <c r="BI116" s="42">
        <f t="shared" si="256"/>
        <v>1.1151310259611121E-3</v>
      </c>
      <c r="BJ116" s="42">
        <f t="shared" si="256"/>
        <v>9.7158904294814864E-4</v>
      </c>
      <c r="BK116" s="42">
        <f t="shared" si="256"/>
        <v>8.2575472055462741E-4</v>
      </c>
      <c r="BL116" s="42">
        <f t="shared" si="256"/>
        <v>6.840596795079422E-4</v>
      </c>
      <c r="BM116" s="42">
        <f t="shared" si="256"/>
        <v>5.6373507205499575E-4</v>
      </c>
      <c r="BN116" s="42">
        <f t="shared" si="256"/>
        <v>4.6340781845552529E-4</v>
      </c>
      <c r="BO116" s="42">
        <f t="shared" si="256"/>
        <v>3.7465284752057711E-4</v>
      </c>
      <c r="BP116" s="42">
        <f t="shared" si="256"/>
        <v>2.9348753998113168E-4</v>
      </c>
      <c r="BQ116" s="42">
        <f t="shared" si="256"/>
        <v>2.238873806724123E-4</v>
      </c>
      <c r="BR116" s="42">
        <f t="shared" si="256"/>
        <v>1.7088026746085312E-4</v>
      </c>
      <c r="BS116" s="42">
        <f t="shared" si="256"/>
        <v>1.2992795184333031E-4</v>
      </c>
      <c r="BT116" s="42">
        <f t="shared" si="256"/>
        <v>9.6267582852228048E-5</v>
      </c>
      <c r="BU116" s="42">
        <f t="shared" si="256"/>
        <v>6.8379194025233763E-5</v>
      </c>
      <c r="BV116" s="42">
        <f t="shared" si="256"/>
        <v>4.7230333712522283E-5</v>
      </c>
      <c r="BW116" s="42">
        <f t="shared" si="256"/>
        <v>3.2963854435945983E-5</v>
      </c>
      <c r="BX116" s="42">
        <f t="shared" si="256"/>
        <v>2.2824333021803049E-5</v>
      </c>
      <c r="BY116" s="42">
        <f t="shared" ref="BY116:DI116" si="257">BY113*$L116</f>
        <v>1.5134608544655849E-5</v>
      </c>
      <c r="BZ116" s="42">
        <f t="shared" si="257"/>
        <v>9.4254385774014183E-6</v>
      </c>
      <c r="CA116" s="42">
        <f t="shared" si="257"/>
        <v>5.6899539901136446E-6</v>
      </c>
      <c r="CB116" s="42">
        <f t="shared" si="257"/>
        <v>3.549981953072844E-6</v>
      </c>
      <c r="CC116" s="42">
        <f t="shared" si="257"/>
        <v>2.1714745108456179E-6</v>
      </c>
      <c r="CD116" s="42">
        <f t="shared" si="257"/>
        <v>1.2217304512603908E-6</v>
      </c>
      <c r="CE116" s="42">
        <f t="shared" si="257"/>
        <v>6.1007903963444343E-7</v>
      </c>
      <c r="CF116" s="42">
        <f t="shared" si="257"/>
        <v>2.898737592067336E-7</v>
      </c>
      <c r="CG116" s="42">
        <f t="shared" si="257"/>
        <v>1.5449373760271448E-7</v>
      </c>
      <c r="CH116" s="42">
        <f t="shared" si="257"/>
        <v>7.7616471044425912E-8</v>
      </c>
      <c r="CI116" s="42">
        <f t="shared" si="257"/>
        <v>3.1046588417770369E-8</v>
      </c>
      <c r="CJ116" s="42">
        <f t="shared" si="257"/>
        <v>7.2442039641464171E-9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  <c r="DH116" s="1">
        <f t="shared" si="257"/>
        <v>0</v>
      </c>
      <c r="DI116" s="1">
        <f t="shared" si="257"/>
        <v>0</v>
      </c>
    </row>
    <row r="117" spans="1:113" ht="12.75" customHeight="1" x14ac:dyDescent="0.2">
      <c r="G117" s="21"/>
      <c r="I117" s="22"/>
      <c r="J117" s="54">
        <f t="shared" si="250"/>
        <v>4</v>
      </c>
      <c r="K117" s="39">
        <v>2</v>
      </c>
      <c r="L117" s="41">
        <f t="shared" si="182"/>
        <v>0.05</v>
      </c>
      <c r="M117" s="42">
        <f>M113*$L117</f>
        <v>7.2442039641464171E-9</v>
      </c>
      <c r="N117" s="42">
        <f>N113*$L117</f>
        <v>3.1046588417770369E-8</v>
      </c>
      <c r="O117" s="42">
        <f>O113*$L117</f>
        <v>7.7616471044425912E-8</v>
      </c>
      <c r="P117" s="42">
        <f>P113*$L117</f>
        <v>1.5449373760271445E-7</v>
      </c>
      <c r="Q117" s="42">
        <f>Q113*$L117</f>
        <v>2.8987375920673344E-7</v>
      </c>
      <c r="R117" s="42">
        <f t="shared" ref="R117:BX117" si="258">R113*$L117</f>
        <v>6.1007903963444301E-7</v>
      </c>
      <c r="S117" s="42">
        <f t="shared" si="258"/>
        <v>1.2217304512603903E-6</v>
      </c>
      <c r="T117" s="42">
        <f t="shared" si="258"/>
        <v>2.1714745108456179E-6</v>
      </c>
      <c r="U117" s="42">
        <f t="shared" si="258"/>
        <v>3.549981953072844E-6</v>
      </c>
      <c r="V117" s="42">
        <f t="shared" si="258"/>
        <v>5.6899539901136446E-6</v>
      </c>
      <c r="W117" s="42">
        <f t="shared" si="258"/>
        <v>9.4254385774014166E-6</v>
      </c>
      <c r="X117" s="42">
        <f t="shared" si="258"/>
        <v>1.5134608544655849E-5</v>
      </c>
      <c r="Y117" s="42">
        <f t="shared" si="258"/>
        <v>2.2824333021803056E-5</v>
      </c>
      <c r="Z117" s="42">
        <f t="shared" si="258"/>
        <v>3.2963854435945983E-5</v>
      </c>
      <c r="AA117" s="42">
        <f t="shared" si="258"/>
        <v>4.7230333712522277E-5</v>
      </c>
      <c r="AB117" s="42">
        <f t="shared" si="258"/>
        <v>6.837919402523375E-5</v>
      </c>
      <c r="AC117" s="42">
        <f t="shared" si="258"/>
        <v>9.6267582852228007E-5</v>
      </c>
      <c r="AD117" s="42">
        <f t="shared" si="258"/>
        <v>1.2992795184333029E-4</v>
      </c>
      <c r="AE117" s="42">
        <f t="shared" si="258"/>
        <v>1.708802674608531E-4</v>
      </c>
      <c r="AF117" s="42">
        <f t="shared" si="258"/>
        <v>2.238873806724123E-4</v>
      </c>
      <c r="AG117" s="42">
        <f t="shared" si="258"/>
        <v>2.9348753998113158E-4</v>
      </c>
      <c r="AH117" s="42">
        <f t="shared" si="258"/>
        <v>3.74652847520577E-4</v>
      </c>
      <c r="AI117" s="42">
        <f t="shared" si="258"/>
        <v>4.6340781845552513E-4</v>
      </c>
      <c r="AJ117" s="42">
        <f t="shared" si="258"/>
        <v>5.6373507205499575E-4</v>
      </c>
      <c r="AK117" s="42">
        <f t="shared" si="258"/>
        <v>6.8405967950794198E-4</v>
      </c>
      <c r="AL117" s="42">
        <f t="shared" si="258"/>
        <v>8.2575472055462741E-4</v>
      </c>
      <c r="AM117" s="42">
        <f t="shared" si="258"/>
        <v>9.7158904294814864E-4</v>
      </c>
      <c r="AN117" s="42">
        <f t="shared" si="258"/>
        <v>1.1151310259611118E-3</v>
      </c>
      <c r="AO117" s="42">
        <f t="shared" si="258"/>
        <v>1.2657661689408608E-3</v>
      </c>
      <c r="AP117" s="42">
        <f t="shared" si="258"/>
        <v>1.4330433523379064E-3</v>
      </c>
      <c r="AQ117" s="42">
        <f t="shared" si="258"/>
        <v>1.6074327812110193E-3</v>
      </c>
      <c r="AR117" s="42">
        <f t="shared" si="258"/>
        <v>1.7584413559108309E-3</v>
      </c>
      <c r="AS117" s="42">
        <f t="shared" si="258"/>
        <v>1.8854983472473598E-3</v>
      </c>
      <c r="AT117" s="42">
        <f t="shared" si="258"/>
        <v>2.006631445810985E-3</v>
      </c>
      <c r="AU117" s="42">
        <f t="shared" si="258"/>
        <v>2.1281276326240691E-3</v>
      </c>
      <c r="AV117" s="42">
        <f t="shared" si="258"/>
        <v>2.2283822810668054E-3</v>
      </c>
      <c r="AW117" s="42">
        <f t="shared" si="258"/>
        <v>2.2762683358847277E-3</v>
      </c>
      <c r="AX117" s="42">
        <f t="shared" si="258"/>
        <v>2.2878661121298097E-3</v>
      </c>
      <c r="AY117" s="42">
        <f t="shared" si="258"/>
        <v>2.2878661121298093E-3</v>
      </c>
      <c r="AZ117" s="42">
        <f t="shared" si="258"/>
        <v>2.2762683358847277E-3</v>
      </c>
      <c r="BA117" s="42">
        <f t="shared" si="258"/>
        <v>2.2283822810668054E-3</v>
      </c>
      <c r="BB117" s="42">
        <f t="shared" si="258"/>
        <v>2.1281276326240691E-3</v>
      </c>
      <c r="BC117" s="42">
        <f t="shared" si="258"/>
        <v>2.0066314458109854E-3</v>
      </c>
      <c r="BD117" s="42">
        <f t="shared" si="258"/>
        <v>1.8854983472473598E-3</v>
      </c>
      <c r="BE117" s="42">
        <f t="shared" si="258"/>
        <v>1.7584413559108309E-3</v>
      </c>
      <c r="BF117" s="42">
        <f t="shared" si="258"/>
        <v>1.6074327812110193E-3</v>
      </c>
      <c r="BG117" s="42">
        <f t="shared" si="258"/>
        <v>1.4330433523379066E-3</v>
      </c>
      <c r="BH117" s="42">
        <f t="shared" si="258"/>
        <v>1.2657661689408611E-3</v>
      </c>
      <c r="BI117" s="42">
        <f t="shared" si="258"/>
        <v>1.1151310259611121E-3</v>
      </c>
      <c r="BJ117" s="42">
        <f t="shared" si="258"/>
        <v>9.7158904294814864E-4</v>
      </c>
      <c r="BK117" s="42">
        <f t="shared" si="258"/>
        <v>8.2575472055462741E-4</v>
      </c>
      <c r="BL117" s="42">
        <f t="shared" si="258"/>
        <v>6.840596795079422E-4</v>
      </c>
      <c r="BM117" s="42">
        <f t="shared" si="258"/>
        <v>5.6373507205499575E-4</v>
      </c>
      <c r="BN117" s="42">
        <f t="shared" si="258"/>
        <v>4.6340781845552529E-4</v>
      </c>
      <c r="BO117" s="42">
        <f t="shared" si="258"/>
        <v>3.7465284752057711E-4</v>
      </c>
      <c r="BP117" s="42">
        <f t="shared" si="258"/>
        <v>2.9348753998113168E-4</v>
      </c>
      <c r="BQ117" s="42">
        <f t="shared" si="258"/>
        <v>2.238873806724123E-4</v>
      </c>
      <c r="BR117" s="42">
        <f t="shared" si="258"/>
        <v>1.7088026746085312E-4</v>
      </c>
      <c r="BS117" s="42">
        <f t="shared" si="258"/>
        <v>1.2992795184333031E-4</v>
      </c>
      <c r="BT117" s="42">
        <f t="shared" si="258"/>
        <v>9.6267582852228048E-5</v>
      </c>
      <c r="BU117" s="42">
        <f t="shared" si="258"/>
        <v>6.8379194025233763E-5</v>
      </c>
      <c r="BV117" s="42">
        <f t="shared" si="258"/>
        <v>4.7230333712522283E-5</v>
      </c>
      <c r="BW117" s="42">
        <f t="shared" si="258"/>
        <v>3.2963854435945983E-5</v>
      </c>
      <c r="BX117" s="42">
        <f t="shared" si="258"/>
        <v>2.2824333021803049E-5</v>
      </c>
      <c r="BY117" s="42">
        <f t="shared" ref="BY117:DI117" si="259">BY113*$L117</f>
        <v>1.5134608544655849E-5</v>
      </c>
      <c r="BZ117" s="42">
        <f t="shared" si="259"/>
        <v>9.4254385774014183E-6</v>
      </c>
      <c r="CA117" s="42">
        <f t="shared" si="259"/>
        <v>5.6899539901136446E-6</v>
      </c>
      <c r="CB117" s="42">
        <f t="shared" si="259"/>
        <v>3.549981953072844E-6</v>
      </c>
      <c r="CC117" s="42">
        <f t="shared" si="259"/>
        <v>2.1714745108456179E-6</v>
      </c>
      <c r="CD117" s="42">
        <f t="shared" si="259"/>
        <v>1.2217304512603908E-6</v>
      </c>
      <c r="CE117" s="42">
        <f t="shared" si="259"/>
        <v>6.1007903963444343E-7</v>
      </c>
      <c r="CF117" s="42">
        <f t="shared" si="259"/>
        <v>2.898737592067336E-7</v>
      </c>
      <c r="CG117" s="42">
        <f t="shared" si="259"/>
        <v>1.5449373760271448E-7</v>
      </c>
      <c r="CH117" s="42">
        <f t="shared" si="259"/>
        <v>7.7616471044425912E-8</v>
      </c>
      <c r="CI117" s="42">
        <f t="shared" si="259"/>
        <v>3.1046588417770369E-8</v>
      </c>
      <c r="CJ117" s="42">
        <f t="shared" si="259"/>
        <v>7.2442039641464171E-9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  <c r="DH117" s="1">
        <f t="shared" si="259"/>
        <v>0</v>
      </c>
      <c r="DI117" s="1">
        <f t="shared" si="259"/>
        <v>0</v>
      </c>
    </row>
    <row r="118" spans="1:113" ht="12.75" customHeight="1" x14ac:dyDescent="0.2">
      <c r="G118" s="21"/>
      <c r="I118" s="22"/>
      <c r="J118" s="54">
        <f t="shared" si="250"/>
        <v>1</v>
      </c>
      <c r="K118" s="39">
        <v>1</v>
      </c>
      <c r="L118" s="41">
        <f t="shared" si="182"/>
        <v>0.1</v>
      </c>
      <c r="M118" s="42">
        <f>M113*$L118</f>
        <v>1.4488407928292834E-8</v>
      </c>
      <c r="N118" s="42">
        <f>N113*$L118</f>
        <v>6.2093176835540737E-8</v>
      </c>
      <c r="O118" s="42">
        <f>O113*$L118</f>
        <v>1.5523294208885182E-7</v>
      </c>
      <c r="P118" s="42">
        <f>P113*$L118</f>
        <v>3.089874752054289E-7</v>
      </c>
      <c r="Q118" s="42">
        <f>Q113*$L118</f>
        <v>5.7974751841346689E-7</v>
      </c>
      <c r="R118" s="42">
        <f t="shared" ref="R118:BX118" si="260">R113*$L118</f>
        <v>1.220158079268886E-6</v>
      </c>
      <c r="S118" s="42">
        <f t="shared" si="260"/>
        <v>2.4434609025207807E-6</v>
      </c>
      <c r="T118" s="42">
        <f t="shared" si="260"/>
        <v>4.3429490216912359E-6</v>
      </c>
      <c r="U118" s="42">
        <f t="shared" si="260"/>
        <v>7.0999639061456879E-6</v>
      </c>
      <c r="V118" s="42">
        <f t="shared" si="260"/>
        <v>1.1379907980227289E-5</v>
      </c>
      <c r="W118" s="42">
        <f t="shared" si="260"/>
        <v>1.8850877154802833E-5</v>
      </c>
      <c r="X118" s="42">
        <f t="shared" si="260"/>
        <v>3.0269217089311697E-5</v>
      </c>
      <c r="Y118" s="42">
        <f t="shared" si="260"/>
        <v>4.5648666043606112E-5</v>
      </c>
      <c r="Z118" s="42">
        <f t="shared" si="260"/>
        <v>6.5927708871891966E-5</v>
      </c>
      <c r="AA118" s="42">
        <f t="shared" si="260"/>
        <v>9.4460667425044553E-5</v>
      </c>
      <c r="AB118" s="42">
        <f t="shared" si="260"/>
        <v>1.367583880504675E-4</v>
      </c>
      <c r="AC118" s="42">
        <f t="shared" si="260"/>
        <v>1.9253516570445601E-4</v>
      </c>
      <c r="AD118" s="42">
        <f t="shared" si="260"/>
        <v>2.5985590368666058E-4</v>
      </c>
      <c r="AE118" s="42">
        <f t="shared" si="260"/>
        <v>3.4176053492170619E-4</v>
      </c>
      <c r="AF118" s="42">
        <f t="shared" si="260"/>
        <v>4.477747613448246E-4</v>
      </c>
      <c r="AG118" s="42">
        <f t="shared" si="260"/>
        <v>5.8697507996226315E-4</v>
      </c>
      <c r="AH118" s="42">
        <f t="shared" si="260"/>
        <v>7.4930569504115399E-4</v>
      </c>
      <c r="AI118" s="42">
        <f t="shared" si="260"/>
        <v>9.2681563691105026E-4</v>
      </c>
      <c r="AJ118" s="42">
        <f t="shared" si="260"/>
        <v>1.1274701441099915E-3</v>
      </c>
      <c r="AK118" s="42">
        <f t="shared" si="260"/>
        <v>1.368119359015884E-3</v>
      </c>
      <c r="AL118" s="42">
        <f t="shared" si="260"/>
        <v>1.6515094411092548E-3</v>
      </c>
      <c r="AM118" s="42">
        <f t="shared" si="260"/>
        <v>1.9431780858962973E-3</v>
      </c>
      <c r="AN118" s="42">
        <f t="shared" si="260"/>
        <v>2.2302620519222237E-3</v>
      </c>
      <c r="AO118" s="42">
        <f t="shared" si="260"/>
        <v>2.5315323378817217E-3</v>
      </c>
      <c r="AP118" s="42">
        <f t="shared" si="260"/>
        <v>2.8660867046758128E-3</v>
      </c>
      <c r="AQ118" s="42">
        <f t="shared" si="260"/>
        <v>3.2148655624220385E-3</v>
      </c>
      <c r="AR118" s="42">
        <f t="shared" si="260"/>
        <v>3.5168827118216618E-3</v>
      </c>
      <c r="AS118" s="42">
        <f t="shared" si="260"/>
        <v>3.7709966944947195E-3</v>
      </c>
      <c r="AT118" s="42">
        <f t="shared" si="260"/>
        <v>4.0132628916219699E-3</v>
      </c>
      <c r="AU118" s="42">
        <f t="shared" si="260"/>
        <v>4.2562552652481381E-3</v>
      </c>
      <c r="AV118" s="42">
        <f t="shared" si="260"/>
        <v>4.4567645621336107E-3</v>
      </c>
      <c r="AW118" s="42">
        <f t="shared" si="260"/>
        <v>4.5525366717694554E-3</v>
      </c>
      <c r="AX118" s="42">
        <f t="shared" si="260"/>
        <v>4.5757322242596194E-3</v>
      </c>
      <c r="AY118" s="42">
        <f t="shared" si="260"/>
        <v>4.5757322242596186E-3</v>
      </c>
      <c r="AZ118" s="42">
        <f t="shared" si="260"/>
        <v>4.5525366717694554E-3</v>
      </c>
      <c r="BA118" s="42">
        <f t="shared" si="260"/>
        <v>4.4567645621336107E-3</v>
      </c>
      <c r="BB118" s="42">
        <f t="shared" si="260"/>
        <v>4.2562552652481381E-3</v>
      </c>
      <c r="BC118" s="42">
        <f t="shared" si="260"/>
        <v>4.0132628916219708E-3</v>
      </c>
      <c r="BD118" s="42">
        <f t="shared" si="260"/>
        <v>3.7709966944947195E-3</v>
      </c>
      <c r="BE118" s="42">
        <f t="shared" si="260"/>
        <v>3.5168827118216618E-3</v>
      </c>
      <c r="BF118" s="42">
        <f t="shared" si="260"/>
        <v>3.2148655624220385E-3</v>
      </c>
      <c r="BG118" s="42">
        <f t="shared" si="260"/>
        <v>2.8660867046758133E-3</v>
      </c>
      <c r="BH118" s="42">
        <f t="shared" si="260"/>
        <v>2.5315323378817221E-3</v>
      </c>
      <c r="BI118" s="42">
        <f t="shared" si="260"/>
        <v>2.2302620519222241E-3</v>
      </c>
      <c r="BJ118" s="42">
        <f t="shared" si="260"/>
        <v>1.9431780858962973E-3</v>
      </c>
      <c r="BK118" s="42">
        <f t="shared" si="260"/>
        <v>1.6515094411092548E-3</v>
      </c>
      <c r="BL118" s="42">
        <f t="shared" si="260"/>
        <v>1.3681193590158844E-3</v>
      </c>
      <c r="BM118" s="42">
        <f t="shared" si="260"/>
        <v>1.1274701441099915E-3</v>
      </c>
      <c r="BN118" s="42">
        <f t="shared" si="260"/>
        <v>9.2681563691105059E-4</v>
      </c>
      <c r="BO118" s="42">
        <f t="shared" si="260"/>
        <v>7.4930569504115421E-4</v>
      </c>
      <c r="BP118" s="42">
        <f t="shared" si="260"/>
        <v>5.8697507996226337E-4</v>
      </c>
      <c r="BQ118" s="42">
        <f t="shared" si="260"/>
        <v>4.477747613448246E-4</v>
      </c>
      <c r="BR118" s="42">
        <f t="shared" si="260"/>
        <v>3.4176053492170625E-4</v>
      </c>
      <c r="BS118" s="42">
        <f t="shared" si="260"/>
        <v>2.5985590368666063E-4</v>
      </c>
      <c r="BT118" s="42">
        <f t="shared" si="260"/>
        <v>1.925351657044561E-4</v>
      </c>
      <c r="BU118" s="42">
        <f t="shared" si="260"/>
        <v>1.3675838805046753E-4</v>
      </c>
      <c r="BV118" s="42">
        <f t="shared" si="260"/>
        <v>9.4460667425044567E-5</v>
      </c>
      <c r="BW118" s="42">
        <f t="shared" si="260"/>
        <v>6.5927708871891966E-5</v>
      </c>
      <c r="BX118" s="42">
        <f t="shared" si="260"/>
        <v>4.5648666043606099E-5</v>
      </c>
      <c r="BY118" s="42">
        <f t="shared" ref="BY118:DI118" si="261">BY113*$L118</f>
        <v>3.0269217089311697E-5</v>
      </c>
      <c r="BZ118" s="42">
        <f t="shared" si="261"/>
        <v>1.8850877154802837E-5</v>
      </c>
      <c r="CA118" s="42">
        <f t="shared" si="261"/>
        <v>1.1379907980227289E-5</v>
      </c>
      <c r="CB118" s="42">
        <f t="shared" si="261"/>
        <v>7.0999639061456879E-6</v>
      </c>
      <c r="CC118" s="42">
        <f t="shared" si="261"/>
        <v>4.3429490216912359E-6</v>
      </c>
      <c r="CD118" s="42">
        <f t="shared" si="261"/>
        <v>2.4434609025207815E-6</v>
      </c>
      <c r="CE118" s="42">
        <f t="shared" si="261"/>
        <v>1.2201580792688869E-6</v>
      </c>
      <c r="CF118" s="42">
        <f t="shared" si="261"/>
        <v>5.797475184134672E-7</v>
      </c>
      <c r="CG118" s="42">
        <f t="shared" si="261"/>
        <v>3.0898747520542896E-7</v>
      </c>
      <c r="CH118" s="42">
        <f t="shared" si="261"/>
        <v>1.5523294208885182E-7</v>
      </c>
      <c r="CI118" s="42">
        <f t="shared" si="261"/>
        <v>6.2093176835540737E-8</v>
      </c>
      <c r="CJ118" s="42">
        <f t="shared" si="261"/>
        <v>1.4488407928292834E-8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  <c r="DH118" s="1">
        <f t="shared" si="261"/>
        <v>0</v>
      </c>
      <c r="DI118" s="1">
        <f t="shared" si="261"/>
        <v>0</v>
      </c>
    </row>
    <row r="119" spans="1:113" ht="12.75" customHeight="1" thickBot="1" x14ac:dyDescent="0.25">
      <c r="G119" s="23">
        <f>SUM(L114:L119)</f>
        <v>0.99999999999999989</v>
      </c>
      <c r="H119" s="24"/>
      <c r="I119" s="24"/>
      <c r="J119" s="55">
        <f t="shared" si="250"/>
        <v>0</v>
      </c>
      <c r="K119" s="39">
        <v>0</v>
      </c>
      <c r="L119" s="41">
        <f t="shared" si="182"/>
        <v>0.35</v>
      </c>
      <c r="M119" s="42">
        <f>M113*$L119</f>
        <v>5.0709427749024917E-8</v>
      </c>
      <c r="N119" s="42">
        <f>N113*$L119</f>
        <v>2.1732611892439255E-7</v>
      </c>
      <c r="O119" s="42">
        <f>O113*$L119</f>
        <v>5.4331529731098133E-7</v>
      </c>
      <c r="P119" s="42">
        <f>P113*$L119</f>
        <v>1.0814561632190008E-6</v>
      </c>
      <c r="Q119" s="42">
        <f>Q113*$L119</f>
        <v>2.0291163144471337E-6</v>
      </c>
      <c r="R119" s="42">
        <f t="shared" ref="R119:BX119" si="262">R113*$L119</f>
        <v>4.2705532774411001E-6</v>
      </c>
      <c r="S119" s="42">
        <f t="shared" si="262"/>
        <v>8.5521131588227311E-6</v>
      </c>
      <c r="T119" s="42">
        <f t="shared" si="262"/>
        <v>1.5200321575919324E-5</v>
      </c>
      <c r="U119" s="42">
        <f t="shared" si="262"/>
        <v>2.4849873671509903E-5</v>
      </c>
      <c r="V119" s="42">
        <f t="shared" si="262"/>
        <v>3.9829677930795506E-5</v>
      </c>
      <c r="W119" s="42">
        <f t="shared" si="262"/>
        <v>6.5978070041809901E-5</v>
      </c>
      <c r="X119" s="42">
        <f t="shared" si="262"/>
        <v>1.0594225981259093E-4</v>
      </c>
      <c r="Y119" s="42">
        <f t="shared" si="262"/>
        <v>1.5977033115262135E-4</v>
      </c>
      <c r="Z119" s="42">
        <f t="shared" si="262"/>
        <v>2.3074698105162185E-4</v>
      </c>
      <c r="AA119" s="42">
        <f t="shared" si="262"/>
        <v>3.3061233598765592E-4</v>
      </c>
      <c r="AB119" s="42">
        <f t="shared" si="262"/>
        <v>4.7865435817663621E-4</v>
      </c>
      <c r="AC119" s="42">
        <f t="shared" si="262"/>
        <v>6.7387307996559596E-4</v>
      </c>
      <c r="AD119" s="42">
        <f t="shared" si="262"/>
        <v>9.0949566290331185E-4</v>
      </c>
      <c r="AE119" s="42">
        <f t="shared" si="262"/>
        <v>1.1961618722259716E-3</v>
      </c>
      <c r="AF119" s="42">
        <f t="shared" si="262"/>
        <v>1.5672116647068861E-3</v>
      </c>
      <c r="AG119" s="42">
        <f t="shared" si="262"/>
        <v>2.0544127798679209E-3</v>
      </c>
      <c r="AH119" s="42">
        <f t="shared" si="262"/>
        <v>2.6225699326440388E-3</v>
      </c>
      <c r="AI119" s="42">
        <f t="shared" si="262"/>
        <v>3.2438547291886756E-3</v>
      </c>
      <c r="AJ119" s="42">
        <f t="shared" si="262"/>
        <v>3.9461455043849703E-3</v>
      </c>
      <c r="AK119" s="42">
        <f t="shared" si="262"/>
        <v>4.7884177565555939E-3</v>
      </c>
      <c r="AL119" s="42">
        <f t="shared" si="262"/>
        <v>5.7802830438823906E-3</v>
      </c>
      <c r="AM119" s="42">
        <f t="shared" si="262"/>
        <v>6.8011233006370405E-3</v>
      </c>
      <c r="AN119" s="42">
        <f t="shared" si="262"/>
        <v>7.805917181727782E-3</v>
      </c>
      <c r="AO119" s="42">
        <f t="shared" si="262"/>
        <v>8.860363182586024E-3</v>
      </c>
      <c r="AP119" s="42">
        <f t="shared" si="262"/>
        <v>1.0031303466365342E-2</v>
      </c>
      <c r="AQ119" s="42">
        <f t="shared" si="262"/>
        <v>1.1252029468477132E-2</v>
      </c>
      <c r="AR119" s="42">
        <f t="shared" si="262"/>
        <v>1.2309089491375816E-2</v>
      </c>
      <c r="AS119" s="42">
        <f t="shared" si="262"/>
        <v>1.3198488430731518E-2</v>
      </c>
      <c r="AT119" s="42">
        <f t="shared" si="262"/>
        <v>1.4046420120676894E-2</v>
      </c>
      <c r="AU119" s="42">
        <f t="shared" si="262"/>
        <v>1.4896893428368481E-2</v>
      </c>
      <c r="AV119" s="42">
        <f t="shared" si="262"/>
        <v>1.5598675967467635E-2</v>
      </c>
      <c r="AW119" s="42">
        <f t="shared" si="262"/>
        <v>1.5933878351193094E-2</v>
      </c>
      <c r="AX119" s="42">
        <f t="shared" si="262"/>
        <v>1.6015062784908669E-2</v>
      </c>
      <c r="AY119" s="42">
        <f t="shared" si="262"/>
        <v>1.6015062784908662E-2</v>
      </c>
      <c r="AZ119" s="42">
        <f t="shared" si="262"/>
        <v>1.5933878351193094E-2</v>
      </c>
      <c r="BA119" s="42">
        <f t="shared" si="262"/>
        <v>1.5598675967467635E-2</v>
      </c>
      <c r="BB119" s="42">
        <f t="shared" si="262"/>
        <v>1.4896893428368481E-2</v>
      </c>
      <c r="BC119" s="42">
        <f t="shared" si="262"/>
        <v>1.4046420120676896E-2</v>
      </c>
      <c r="BD119" s="42">
        <f t="shared" si="262"/>
        <v>1.3198488430731518E-2</v>
      </c>
      <c r="BE119" s="42">
        <f t="shared" si="262"/>
        <v>1.2309089491375816E-2</v>
      </c>
      <c r="BF119" s="42">
        <f t="shared" si="262"/>
        <v>1.1252029468477132E-2</v>
      </c>
      <c r="BG119" s="42">
        <f t="shared" si="262"/>
        <v>1.0031303466365346E-2</v>
      </c>
      <c r="BH119" s="42">
        <f t="shared" si="262"/>
        <v>8.8603631825860275E-3</v>
      </c>
      <c r="BI119" s="42">
        <f t="shared" si="262"/>
        <v>7.8059171817277838E-3</v>
      </c>
      <c r="BJ119" s="42">
        <f t="shared" si="262"/>
        <v>6.8011233006370405E-3</v>
      </c>
      <c r="BK119" s="42">
        <f t="shared" si="262"/>
        <v>5.7802830438823906E-3</v>
      </c>
      <c r="BL119" s="42">
        <f t="shared" si="262"/>
        <v>4.7884177565555948E-3</v>
      </c>
      <c r="BM119" s="42">
        <f t="shared" si="262"/>
        <v>3.9461455043849703E-3</v>
      </c>
      <c r="BN119" s="42">
        <f t="shared" si="262"/>
        <v>3.2438547291886769E-3</v>
      </c>
      <c r="BO119" s="42">
        <f t="shared" si="262"/>
        <v>2.6225699326440396E-3</v>
      </c>
      <c r="BP119" s="42">
        <f t="shared" si="262"/>
        <v>2.0544127798679214E-3</v>
      </c>
      <c r="BQ119" s="42">
        <f t="shared" si="262"/>
        <v>1.5672116647068861E-3</v>
      </c>
      <c r="BR119" s="42">
        <f t="shared" si="262"/>
        <v>1.1961618722259716E-3</v>
      </c>
      <c r="BS119" s="42">
        <f t="shared" si="262"/>
        <v>9.0949566290331218E-4</v>
      </c>
      <c r="BT119" s="42">
        <f t="shared" si="262"/>
        <v>6.7387307996559617E-4</v>
      </c>
      <c r="BU119" s="42">
        <f t="shared" si="262"/>
        <v>4.7865435817663626E-4</v>
      </c>
      <c r="BV119" s="42">
        <f t="shared" si="262"/>
        <v>3.3061233598765592E-4</v>
      </c>
      <c r="BW119" s="42">
        <f t="shared" si="262"/>
        <v>2.3074698105162187E-4</v>
      </c>
      <c r="BX119" s="42">
        <f t="shared" si="262"/>
        <v>1.5977033115262133E-4</v>
      </c>
      <c r="BY119" s="42">
        <f t="shared" ref="BY119:DI119" si="263">BY113*$L119</f>
        <v>1.0594225981259093E-4</v>
      </c>
      <c r="BZ119" s="42">
        <f t="shared" si="263"/>
        <v>6.5978070041809928E-5</v>
      </c>
      <c r="CA119" s="42">
        <f t="shared" si="263"/>
        <v>3.9829677930795506E-5</v>
      </c>
      <c r="CB119" s="42">
        <f t="shared" si="263"/>
        <v>2.4849873671509903E-5</v>
      </c>
      <c r="CC119" s="42">
        <f t="shared" si="263"/>
        <v>1.5200321575919324E-5</v>
      </c>
      <c r="CD119" s="42">
        <f t="shared" si="263"/>
        <v>8.5521131588227328E-6</v>
      </c>
      <c r="CE119" s="42">
        <f t="shared" si="263"/>
        <v>4.2705532774411035E-6</v>
      </c>
      <c r="CF119" s="42">
        <f t="shared" si="263"/>
        <v>2.0291163144471346E-6</v>
      </c>
      <c r="CG119" s="42">
        <f t="shared" si="263"/>
        <v>1.0814561632190013E-6</v>
      </c>
      <c r="CH119" s="42">
        <f t="shared" si="263"/>
        <v>5.4331529731098122E-7</v>
      </c>
      <c r="CI119" s="42">
        <f t="shared" si="263"/>
        <v>2.1732611892439255E-7</v>
      </c>
      <c r="CJ119" s="42">
        <f t="shared" si="263"/>
        <v>5.0709427749024917E-8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  <c r="DH119" s="1">
        <f t="shared" si="263"/>
        <v>0</v>
      </c>
      <c r="DI119" s="1">
        <f t="shared" si="263"/>
        <v>0</v>
      </c>
    </row>
    <row r="120" spans="1:113" ht="12.75" customHeight="1" thickBot="1" x14ac:dyDescent="0.25">
      <c r="A120" s="78">
        <f>A113+1</f>
        <v>16</v>
      </c>
      <c r="B120" s="51">
        <f>SQRT(D120)</f>
        <v>8.8090862182180931</v>
      </c>
      <c r="C120" s="13">
        <f>C113+E120</f>
        <v>40</v>
      </c>
      <c r="D120" s="14">
        <f>D113+F120</f>
        <v>77.599999999999937</v>
      </c>
      <c r="E120" s="36">
        <f>SUMPRODUCT(K114:K119,L114:L119)</f>
        <v>2.5</v>
      </c>
      <c r="F120" s="14">
        <f>SUMPRODUCT(J114:J119,L114:L119)-SUMPRODUCT(L114:L119,K114:K119)^2</f>
        <v>4.8499999999999979</v>
      </c>
      <c r="G120" s="25"/>
      <c r="H120" s="26"/>
      <c r="I120" s="26"/>
      <c r="J120" s="27"/>
      <c r="M120" s="40">
        <f>M119</f>
        <v>5.0709427749024917E-8</v>
      </c>
      <c r="N120" s="40">
        <f>N119+M118</f>
        <v>2.3181452685268537E-7</v>
      </c>
      <c r="O120" s="40">
        <f>O119+N118+M117</f>
        <v>6.126526781106685E-7</v>
      </c>
      <c r="P120" s="40">
        <f>P119+O118+N117+M116</f>
        <v>1.2749798976897693E-6</v>
      </c>
      <c r="Q120" s="40">
        <f>Q119+P118+O117+N116+M115</f>
        <v>2.4612552570430516E-6</v>
      </c>
      <c r="R120" s="40">
        <f t="shared" ref="R120:AR120" si="264">R119+Q118+P117+O116+N115+M114</f>
        <v>5.1952136090862732E-6</v>
      </c>
      <c r="S120" s="40">
        <f t="shared" si="264"/>
        <v>1.0589197795914311E-5</v>
      </c>
      <c r="T120" s="40">
        <f t="shared" si="264"/>
        <v>1.9396038049797693E-5</v>
      </c>
      <c r="U120" s="40">
        <f t="shared" si="264"/>
        <v>3.2685835865728442E-5</v>
      </c>
      <c r="V120" s="40">
        <f t="shared" si="264"/>
        <v>5.3572121192763217E-5</v>
      </c>
      <c r="W120" s="40">
        <f t="shared" si="264"/>
        <v>8.9793448665917528E-5</v>
      </c>
      <c r="X120" s="40">
        <f t="shared" si="264"/>
        <v>1.4692813509109421E-4</v>
      </c>
      <c r="Y120" s="40">
        <f t="shared" si="264"/>
        <v>2.2745522629151311E-4</v>
      </c>
      <c r="Z120" s="40">
        <f t="shared" si="264"/>
        <v>3.371854758690224E-4</v>
      </c>
      <c r="AA120" s="40">
        <f t="shared" si="264"/>
        <v>4.9317954151160514E-4</v>
      </c>
      <c r="AB120" s="40">
        <f t="shared" si="264"/>
        <v>7.2515050019055123E-4</v>
      </c>
      <c r="AC120" s="40">
        <f t="shared" si="264"/>
        <v>1.0424165820207287E-3</v>
      </c>
      <c r="AD120" s="40">
        <f t="shared" si="264"/>
        <v>1.4433383963700372E-3</v>
      </c>
      <c r="AE120" s="40">
        <f t="shared" si="264"/>
        <v>1.9458722012667604E-3</v>
      </c>
      <c r="AF120" s="40">
        <f t="shared" si="264"/>
        <v>2.6025384583622741E-3</v>
      </c>
      <c r="AG120" s="40">
        <f t="shared" si="264"/>
        <v>3.4741852843980211E-3</v>
      </c>
      <c r="AH120" s="40">
        <f t="shared" si="264"/>
        <v>4.5380416443918234E-3</v>
      </c>
      <c r="AI120" s="40">
        <f t="shared" si="264"/>
        <v>5.7617915427083909E-3</v>
      </c>
      <c r="AJ120" s="40">
        <f t="shared" si="264"/>
        <v>7.1850381623685244E-3</v>
      </c>
      <c r="AK120" s="40">
        <f t="shared" si="264"/>
        <v>8.9081353113108375E-3</v>
      </c>
      <c r="AL120" s="40">
        <f t="shared" si="264"/>
        <v>1.0979263768317869E-2</v>
      </c>
      <c r="AM120" s="40">
        <f t="shared" si="264"/>
        <v>1.3249813062864321E-2</v>
      </c>
      <c r="AN120" s="40">
        <f t="shared" si="264"/>
        <v>1.5630234540985315E-2</v>
      </c>
      <c r="AO120" s="40">
        <f t="shared" si="264"/>
        <v>1.8202233861411878E-2</v>
      </c>
      <c r="AP120" s="40">
        <f t="shared" si="264"/>
        <v>2.1089483070821174E-2</v>
      </c>
      <c r="AQ120" s="40">
        <f t="shared" si="264"/>
        <v>2.4222474497833608E-2</v>
      </c>
      <c r="AR120" s="40">
        <f t="shared" si="264"/>
        <v>2.7254149927635883E-2</v>
      </c>
      <c r="AS120" s="40">
        <f t="shared" ref="AS120:BX120" si="265">AS119+AR118+AQ117+AP116+AO115+AN114</f>
        <v>3.009329679571161E-2</v>
      </c>
      <c r="AT120" s="40">
        <f t="shared" si="265"/>
        <v>3.29097408395553E-2</v>
      </c>
      <c r="AU120" s="40">
        <f t="shared" si="265"/>
        <v>3.5800265051936023E-2</v>
      </c>
      <c r="AV120" s="40">
        <f t="shared" si="265"/>
        <v>3.8515973206072911E-2</v>
      </c>
      <c r="AW120" s="40">
        <f t="shared" si="265"/>
        <v>4.0605488177632293E-2</v>
      </c>
      <c r="AX120" s="40">
        <f t="shared" si="265"/>
        <v>4.2135860692722488E-2</v>
      </c>
      <c r="AY120" s="40">
        <f t="shared" si="265"/>
        <v>4.3398121012044849E-2</v>
      </c>
      <c r="AZ120" s="40">
        <f t="shared" si="265"/>
        <v>4.4427403013969337E-2</v>
      </c>
      <c r="BA120" s="40">
        <f t="shared" si="265"/>
        <v>4.4878157502733794E-2</v>
      </c>
      <c r="BB120" s="40">
        <f t="shared" si="265"/>
        <v>4.4427403013969344E-2</v>
      </c>
      <c r="BC120" s="40">
        <f t="shared" si="265"/>
        <v>4.3398121012044856E-2</v>
      </c>
      <c r="BD120" s="40">
        <f t="shared" si="265"/>
        <v>4.2135860692722481E-2</v>
      </c>
      <c r="BE120" s="40">
        <f t="shared" si="265"/>
        <v>4.0605488177632293E-2</v>
      </c>
      <c r="BF120" s="40">
        <f t="shared" si="265"/>
        <v>3.8515973206072911E-2</v>
      </c>
      <c r="BG120" s="40">
        <f t="shared" si="265"/>
        <v>3.5800265051936023E-2</v>
      </c>
      <c r="BH120" s="40">
        <f t="shared" si="265"/>
        <v>3.2909740839555307E-2</v>
      </c>
      <c r="BI120" s="40">
        <f t="shared" si="265"/>
        <v>3.0093296795711613E-2</v>
      </c>
      <c r="BJ120" s="40">
        <f t="shared" si="265"/>
        <v>2.7254149927635887E-2</v>
      </c>
      <c r="BK120" s="40">
        <f t="shared" si="265"/>
        <v>2.4222474497833608E-2</v>
      </c>
      <c r="BL120" s="40">
        <f t="shared" si="265"/>
        <v>2.1089483070821178E-2</v>
      </c>
      <c r="BM120" s="40">
        <f t="shared" si="265"/>
        <v>1.8202233861411884E-2</v>
      </c>
      <c r="BN120" s="40">
        <f t="shared" si="265"/>
        <v>1.5630234540985319E-2</v>
      </c>
      <c r="BO120" s="40">
        <f t="shared" si="265"/>
        <v>1.3249813062864324E-2</v>
      </c>
      <c r="BP120" s="40">
        <f t="shared" si="265"/>
        <v>1.0979263768317871E-2</v>
      </c>
      <c r="BQ120" s="40">
        <f t="shared" si="265"/>
        <v>8.9081353113108393E-3</v>
      </c>
      <c r="BR120" s="40">
        <f t="shared" si="265"/>
        <v>7.1850381623685261E-3</v>
      </c>
      <c r="BS120" s="40">
        <f t="shared" si="265"/>
        <v>5.7617915427083935E-3</v>
      </c>
      <c r="BT120" s="40">
        <f t="shared" si="265"/>
        <v>4.5380416443918251E-3</v>
      </c>
      <c r="BU120" s="40">
        <f t="shared" si="265"/>
        <v>3.4741852843980219E-3</v>
      </c>
      <c r="BV120" s="40">
        <f t="shared" si="265"/>
        <v>2.6025384583622741E-3</v>
      </c>
      <c r="BW120" s="40">
        <f t="shared" si="265"/>
        <v>1.9458722012667606E-3</v>
      </c>
      <c r="BX120" s="40">
        <f t="shared" si="265"/>
        <v>1.4433383963700377E-3</v>
      </c>
      <c r="BY120" s="40">
        <f t="shared" ref="BY120:DD120" si="266">BY119+BX118+BW117+BV116+BU115+BT114</f>
        <v>1.0424165820207289E-3</v>
      </c>
      <c r="BZ120" s="40">
        <f t="shared" si="266"/>
        <v>7.2515050019055145E-4</v>
      </c>
      <c r="CA120" s="40">
        <f t="shared" si="266"/>
        <v>4.9317954151160514E-4</v>
      </c>
      <c r="CB120" s="40">
        <f t="shared" si="266"/>
        <v>3.371854758690224E-4</v>
      </c>
      <c r="CC120" s="40">
        <f t="shared" si="266"/>
        <v>2.2745522629151309E-4</v>
      </c>
      <c r="CD120" s="40">
        <f t="shared" si="266"/>
        <v>1.4692813509109424E-4</v>
      </c>
      <c r="CE120" s="40">
        <f t="shared" si="266"/>
        <v>8.9793448665917568E-5</v>
      </c>
      <c r="CF120" s="40">
        <f t="shared" si="266"/>
        <v>5.3572121192763224E-5</v>
      </c>
      <c r="CG120" s="40">
        <f t="shared" si="266"/>
        <v>3.2685835865728442E-5</v>
      </c>
      <c r="CH120" s="40">
        <f t="shared" si="266"/>
        <v>1.9396038049797693E-5</v>
      </c>
      <c r="CI120" s="40">
        <f t="shared" si="266"/>
        <v>1.0589197795914311E-5</v>
      </c>
      <c r="CJ120" s="40">
        <f t="shared" si="266"/>
        <v>5.1952136090862766E-6</v>
      </c>
      <c r="CK120" s="40">
        <f t="shared" si="266"/>
        <v>2.4612552570430524E-6</v>
      </c>
      <c r="CL120" s="40">
        <f t="shared" si="266"/>
        <v>1.2749798976897699E-6</v>
      </c>
      <c r="CM120" s="40">
        <f t="shared" si="266"/>
        <v>6.126526781106684E-7</v>
      </c>
      <c r="CN120" s="40">
        <f t="shared" si="266"/>
        <v>2.3181452685268537E-7</v>
      </c>
      <c r="CO120" s="40">
        <f t="shared" si="266"/>
        <v>5.0709427749024917E-8</v>
      </c>
      <c r="CP120" s="43">
        <f t="shared" si="266"/>
        <v>0</v>
      </c>
      <c r="CQ120" s="43">
        <f t="shared" si="266"/>
        <v>0</v>
      </c>
      <c r="CR120" s="43">
        <f t="shared" si="266"/>
        <v>0</v>
      </c>
      <c r="CS120" s="43">
        <f t="shared" si="266"/>
        <v>0</v>
      </c>
      <c r="CT120" s="43">
        <f t="shared" si="266"/>
        <v>0</v>
      </c>
      <c r="CU120" s="43">
        <f t="shared" si="266"/>
        <v>0</v>
      </c>
      <c r="CV120" s="43">
        <f t="shared" si="266"/>
        <v>0</v>
      </c>
      <c r="CW120" s="43">
        <f t="shared" si="266"/>
        <v>0</v>
      </c>
      <c r="CX120" s="43">
        <f t="shared" si="266"/>
        <v>0</v>
      </c>
      <c r="CY120" s="43">
        <f t="shared" si="266"/>
        <v>0</v>
      </c>
      <c r="CZ120" s="43">
        <f t="shared" si="266"/>
        <v>0</v>
      </c>
      <c r="DA120" s="43">
        <f t="shared" si="266"/>
        <v>0</v>
      </c>
      <c r="DB120" s="43">
        <f t="shared" si="266"/>
        <v>0</v>
      </c>
      <c r="DC120" s="43">
        <f t="shared" si="266"/>
        <v>0</v>
      </c>
      <c r="DD120" s="43">
        <f t="shared" si="266"/>
        <v>0</v>
      </c>
      <c r="DE120" s="43">
        <f>DE119+DD118+DC117+DB116+DA115+CZ114</f>
        <v>0</v>
      </c>
      <c r="DF120" s="43">
        <f>DF119+DE118+DD117+DC116+DB115+DA114</f>
        <v>0</v>
      </c>
      <c r="DG120" s="43">
        <f>DG119+DF118+DE117+DD116+DC115+DB114</f>
        <v>0</v>
      </c>
      <c r="DH120" s="43">
        <f>DH119+DG118+DF117+DE116+DD115+DC114</f>
        <v>0</v>
      </c>
      <c r="DI120" s="43">
        <f>DI119+DH118+DG117+DF116+DE115+DD114</f>
        <v>0</v>
      </c>
    </row>
    <row r="121" spans="1:113" ht="12.75" customHeight="1" x14ac:dyDescent="0.2">
      <c r="B121" s="12"/>
      <c r="C121" s="12"/>
      <c r="D121" s="12"/>
      <c r="E121" s="12"/>
      <c r="F121" s="12"/>
      <c r="G121" s="18"/>
      <c r="H121" s="19"/>
      <c r="I121" s="20"/>
      <c r="J121" s="53">
        <f t="shared" ref="J121:J126" si="267">K121^2</f>
        <v>25</v>
      </c>
      <c r="K121" s="39">
        <v>5</v>
      </c>
      <c r="L121" s="41">
        <f>L114</f>
        <v>0.35</v>
      </c>
      <c r="M121" s="42">
        <f>M120*$L121</f>
        <v>1.774829971215872E-8</v>
      </c>
      <c r="N121" s="42">
        <f>N120*$L121</f>
        <v>8.113508439843987E-8</v>
      </c>
      <c r="O121" s="42">
        <f>O120*$L121</f>
        <v>2.1442843733873397E-7</v>
      </c>
      <c r="P121" s="42">
        <f>P120*$L121</f>
        <v>4.4624296419141924E-7</v>
      </c>
      <c r="Q121" s="42">
        <f>Q120*$L121</f>
        <v>8.6143933996506794E-7</v>
      </c>
      <c r="R121" s="42">
        <f t="shared" ref="R121:AR121" si="268">R120*$L121</f>
        <v>1.8183247631801954E-6</v>
      </c>
      <c r="S121" s="42">
        <f t="shared" si="268"/>
        <v>3.7062192285700088E-6</v>
      </c>
      <c r="T121" s="42">
        <f t="shared" si="268"/>
        <v>6.788613317429192E-6</v>
      </c>
      <c r="U121" s="42">
        <f t="shared" si="268"/>
        <v>1.1440042553004954E-5</v>
      </c>
      <c r="V121" s="42">
        <f t="shared" si="268"/>
        <v>1.8750242417467124E-5</v>
      </c>
      <c r="W121" s="42">
        <f t="shared" si="268"/>
        <v>3.1427707033071131E-5</v>
      </c>
      <c r="X121" s="42">
        <f t="shared" si="268"/>
        <v>5.1424847281882968E-5</v>
      </c>
      <c r="Y121" s="42">
        <f t="shared" si="268"/>
        <v>7.9609329202029585E-5</v>
      </c>
      <c r="Z121" s="42">
        <f t="shared" si="268"/>
        <v>1.1801491655415783E-4</v>
      </c>
      <c r="AA121" s="42">
        <f t="shared" si="268"/>
        <v>1.726128395290618E-4</v>
      </c>
      <c r="AB121" s="42">
        <f t="shared" si="268"/>
        <v>2.5380267506669294E-4</v>
      </c>
      <c r="AC121" s="42">
        <f t="shared" si="268"/>
        <v>3.6484580370725503E-4</v>
      </c>
      <c r="AD121" s="42">
        <f t="shared" si="268"/>
        <v>5.0516843872951296E-4</v>
      </c>
      <c r="AE121" s="42">
        <f t="shared" si="268"/>
        <v>6.8105527044336612E-4</v>
      </c>
      <c r="AF121" s="42">
        <f t="shared" si="268"/>
        <v>9.1088846042679586E-4</v>
      </c>
      <c r="AG121" s="42">
        <f t="shared" si="268"/>
        <v>1.2159648495393073E-3</v>
      </c>
      <c r="AH121" s="42">
        <f t="shared" si="268"/>
        <v>1.5883145755371381E-3</v>
      </c>
      <c r="AI121" s="42">
        <f t="shared" si="268"/>
        <v>2.0166270399479369E-3</v>
      </c>
      <c r="AJ121" s="42">
        <f t="shared" si="268"/>
        <v>2.5147633568289832E-3</v>
      </c>
      <c r="AK121" s="42">
        <f t="shared" si="268"/>
        <v>3.1178473589587928E-3</v>
      </c>
      <c r="AL121" s="42">
        <f t="shared" si="268"/>
        <v>3.8427423189112539E-3</v>
      </c>
      <c r="AM121" s="42">
        <f t="shared" si="268"/>
        <v>4.6374345720025115E-3</v>
      </c>
      <c r="AN121" s="42">
        <f t="shared" si="268"/>
        <v>5.4705820893448604E-3</v>
      </c>
      <c r="AO121" s="42">
        <f t="shared" si="268"/>
        <v>6.3707818514941571E-3</v>
      </c>
      <c r="AP121" s="42">
        <f t="shared" si="268"/>
        <v>7.3813190747874105E-3</v>
      </c>
      <c r="AQ121" s="42">
        <f t="shared" si="268"/>
        <v>8.4778660742417626E-3</v>
      </c>
      <c r="AR121" s="42">
        <f t="shared" si="268"/>
        <v>9.5389524746725581E-3</v>
      </c>
      <c r="AS121" s="42">
        <f t="shared" ref="AS121:BX121" si="269">AS120*$L121</f>
        <v>1.0532653878499063E-2</v>
      </c>
      <c r="AT121" s="42">
        <f t="shared" si="269"/>
        <v>1.1518409293844354E-2</v>
      </c>
      <c r="AU121" s="42">
        <f t="shared" si="269"/>
        <v>1.2530092768177608E-2</v>
      </c>
      <c r="AV121" s="42">
        <f t="shared" si="269"/>
        <v>1.3480590622125518E-2</v>
      </c>
      <c r="AW121" s="42">
        <f t="shared" si="269"/>
        <v>1.4211920862171301E-2</v>
      </c>
      <c r="AX121" s="42">
        <f t="shared" si="269"/>
        <v>1.474755124245287E-2</v>
      </c>
      <c r="AY121" s="42">
        <f t="shared" si="269"/>
        <v>1.5189342354215696E-2</v>
      </c>
      <c r="AZ121" s="42">
        <f t="shared" si="269"/>
        <v>1.5549591054889267E-2</v>
      </c>
      <c r="BA121" s="42">
        <f t="shared" si="269"/>
        <v>1.5707355125956828E-2</v>
      </c>
      <c r="BB121" s="42">
        <f t="shared" si="269"/>
        <v>1.554959105488927E-2</v>
      </c>
      <c r="BC121" s="42">
        <f t="shared" si="269"/>
        <v>1.5189342354215698E-2</v>
      </c>
      <c r="BD121" s="42">
        <f t="shared" si="269"/>
        <v>1.4747551242452868E-2</v>
      </c>
      <c r="BE121" s="42">
        <f t="shared" si="269"/>
        <v>1.4211920862171301E-2</v>
      </c>
      <c r="BF121" s="42">
        <f t="shared" si="269"/>
        <v>1.3480590622125518E-2</v>
      </c>
      <c r="BG121" s="42">
        <f t="shared" si="269"/>
        <v>1.2530092768177608E-2</v>
      </c>
      <c r="BH121" s="42">
        <f t="shared" si="269"/>
        <v>1.1518409293844357E-2</v>
      </c>
      <c r="BI121" s="42">
        <f t="shared" si="269"/>
        <v>1.0532653878499065E-2</v>
      </c>
      <c r="BJ121" s="42">
        <f t="shared" si="269"/>
        <v>9.5389524746725598E-3</v>
      </c>
      <c r="BK121" s="42">
        <f t="shared" si="269"/>
        <v>8.4778660742417626E-3</v>
      </c>
      <c r="BL121" s="42">
        <f t="shared" si="269"/>
        <v>7.3813190747874114E-3</v>
      </c>
      <c r="BM121" s="42">
        <f t="shared" si="269"/>
        <v>6.3707818514941589E-3</v>
      </c>
      <c r="BN121" s="42">
        <f t="shared" si="269"/>
        <v>5.4705820893448612E-3</v>
      </c>
      <c r="BO121" s="42">
        <f t="shared" si="269"/>
        <v>4.6374345720025132E-3</v>
      </c>
      <c r="BP121" s="42">
        <f t="shared" si="269"/>
        <v>3.8427423189112543E-3</v>
      </c>
      <c r="BQ121" s="42">
        <f t="shared" si="269"/>
        <v>3.1178473589587937E-3</v>
      </c>
      <c r="BR121" s="42">
        <f t="shared" si="269"/>
        <v>2.514763356828984E-3</v>
      </c>
      <c r="BS121" s="42">
        <f t="shared" si="269"/>
        <v>2.0166270399479378E-3</v>
      </c>
      <c r="BT121" s="42">
        <f t="shared" si="269"/>
        <v>1.5883145755371387E-3</v>
      </c>
      <c r="BU121" s="42">
        <f t="shared" si="269"/>
        <v>1.2159648495393075E-3</v>
      </c>
      <c r="BV121" s="42">
        <f t="shared" si="269"/>
        <v>9.1088846042679586E-4</v>
      </c>
      <c r="BW121" s="42">
        <f t="shared" si="269"/>
        <v>6.8105527044336612E-4</v>
      </c>
      <c r="BX121" s="42">
        <f t="shared" si="269"/>
        <v>5.0516843872951318E-4</v>
      </c>
      <c r="BY121" s="42">
        <f t="shared" ref="BY121:DD121" si="270">BY120*$L121</f>
        <v>3.6484580370725508E-4</v>
      </c>
      <c r="BZ121" s="42">
        <f t="shared" si="270"/>
        <v>2.53802675066693E-4</v>
      </c>
      <c r="CA121" s="42">
        <f t="shared" si="270"/>
        <v>1.726128395290618E-4</v>
      </c>
      <c r="CB121" s="42">
        <f t="shared" si="270"/>
        <v>1.1801491655415783E-4</v>
      </c>
      <c r="CC121" s="42">
        <f t="shared" si="270"/>
        <v>7.9609329202029572E-5</v>
      </c>
      <c r="CD121" s="42">
        <f t="shared" si="270"/>
        <v>5.1424847281882981E-5</v>
      </c>
      <c r="CE121" s="42">
        <f t="shared" si="270"/>
        <v>3.1427707033071144E-5</v>
      </c>
      <c r="CF121" s="42">
        <f t="shared" si="270"/>
        <v>1.8750242417467127E-5</v>
      </c>
      <c r="CG121" s="42">
        <f t="shared" si="270"/>
        <v>1.1440042553004954E-5</v>
      </c>
      <c r="CH121" s="42">
        <f t="shared" si="270"/>
        <v>6.788613317429192E-6</v>
      </c>
      <c r="CI121" s="42">
        <f t="shared" si="270"/>
        <v>3.7062192285700088E-6</v>
      </c>
      <c r="CJ121" s="42">
        <f t="shared" si="270"/>
        <v>1.8183247631801967E-6</v>
      </c>
      <c r="CK121" s="42">
        <f t="shared" si="270"/>
        <v>8.6143933996506826E-7</v>
      </c>
      <c r="CL121" s="42">
        <f t="shared" si="270"/>
        <v>4.4624296419141945E-7</v>
      </c>
      <c r="CM121" s="42">
        <f t="shared" si="270"/>
        <v>2.1442843733873392E-7</v>
      </c>
      <c r="CN121" s="42">
        <f t="shared" si="270"/>
        <v>8.113508439843987E-8</v>
      </c>
      <c r="CO121" s="42">
        <f t="shared" si="270"/>
        <v>1.774829971215872E-8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 t="shared" si="270"/>
        <v>0</v>
      </c>
      <c r="DD121" s="1">
        <f t="shared" si="270"/>
        <v>0</v>
      </c>
      <c r="DE121" s="1">
        <f>DE120*$L121</f>
        <v>0</v>
      </c>
      <c r="DF121" s="1">
        <f>DF120*$L121</f>
        <v>0</v>
      </c>
      <c r="DG121" s="1">
        <f>DG120*$L121</f>
        <v>0</v>
      </c>
      <c r="DH121" s="1">
        <f>DH120*$L121</f>
        <v>0</v>
      </c>
      <c r="DI121" s="1">
        <f>DI120*$L121</f>
        <v>0</v>
      </c>
    </row>
    <row r="122" spans="1:113" ht="12.75" customHeight="1" x14ac:dyDescent="0.2">
      <c r="G122" s="21"/>
      <c r="I122" s="22"/>
      <c r="J122" s="54">
        <f t="shared" si="267"/>
        <v>16</v>
      </c>
      <c r="K122" s="39">
        <v>4</v>
      </c>
      <c r="L122" s="41">
        <f t="shared" si="182"/>
        <v>0.1</v>
      </c>
      <c r="M122" s="42">
        <f>M120*$L122</f>
        <v>5.0709427749024919E-9</v>
      </c>
      <c r="N122" s="42">
        <f>N120*$L122</f>
        <v>2.318145268526854E-8</v>
      </c>
      <c r="O122" s="42">
        <f>O120*$L122</f>
        <v>6.1265267811066858E-8</v>
      </c>
      <c r="P122" s="42">
        <f>P120*$L122</f>
        <v>1.2749798976897694E-7</v>
      </c>
      <c r="Q122" s="42">
        <f>Q120*$L122</f>
        <v>2.4612552570430516E-7</v>
      </c>
      <c r="R122" s="42">
        <f t="shared" ref="R122:BX122" si="271">R120*$L122</f>
        <v>5.1952136090862732E-7</v>
      </c>
      <c r="S122" s="42">
        <f t="shared" si="271"/>
        <v>1.0589197795914312E-6</v>
      </c>
      <c r="T122" s="42">
        <f t="shared" si="271"/>
        <v>1.9396038049797692E-6</v>
      </c>
      <c r="U122" s="42">
        <f t="shared" si="271"/>
        <v>3.2685835865728445E-6</v>
      </c>
      <c r="V122" s="42">
        <f t="shared" si="271"/>
        <v>5.3572121192763222E-6</v>
      </c>
      <c r="W122" s="42">
        <f t="shared" si="271"/>
        <v>8.9793448665917538E-6</v>
      </c>
      <c r="X122" s="42">
        <f t="shared" si="271"/>
        <v>1.4692813509109422E-5</v>
      </c>
      <c r="Y122" s="42">
        <f t="shared" si="271"/>
        <v>2.2745522629151314E-5</v>
      </c>
      <c r="Z122" s="42">
        <f t="shared" si="271"/>
        <v>3.3718547586902239E-5</v>
      </c>
      <c r="AA122" s="42">
        <f t="shared" si="271"/>
        <v>4.9317954151160516E-5</v>
      </c>
      <c r="AB122" s="42">
        <f t="shared" si="271"/>
        <v>7.251505001905512E-5</v>
      </c>
      <c r="AC122" s="42">
        <f t="shared" si="271"/>
        <v>1.0424165820207288E-4</v>
      </c>
      <c r="AD122" s="42">
        <f t="shared" si="271"/>
        <v>1.4433383963700374E-4</v>
      </c>
      <c r="AE122" s="42">
        <f t="shared" si="271"/>
        <v>1.9458722012667605E-4</v>
      </c>
      <c r="AF122" s="42">
        <f t="shared" si="271"/>
        <v>2.602538458362274E-4</v>
      </c>
      <c r="AG122" s="42">
        <f t="shared" si="271"/>
        <v>3.4741852843980212E-4</v>
      </c>
      <c r="AH122" s="42">
        <f t="shared" si="271"/>
        <v>4.5380416443918236E-4</v>
      </c>
      <c r="AI122" s="42">
        <f t="shared" si="271"/>
        <v>5.7617915427083906E-4</v>
      </c>
      <c r="AJ122" s="42">
        <f t="shared" si="271"/>
        <v>7.1850381623685252E-4</v>
      </c>
      <c r="AK122" s="42">
        <f t="shared" si="271"/>
        <v>8.9081353113108384E-4</v>
      </c>
      <c r="AL122" s="42">
        <f t="shared" si="271"/>
        <v>1.0979263768317868E-3</v>
      </c>
      <c r="AM122" s="42">
        <f t="shared" si="271"/>
        <v>1.3249813062864322E-3</v>
      </c>
      <c r="AN122" s="42">
        <f t="shared" si="271"/>
        <v>1.5630234540985315E-3</v>
      </c>
      <c r="AO122" s="42">
        <f t="shared" si="271"/>
        <v>1.8202233861411878E-3</v>
      </c>
      <c r="AP122" s="42">
        <f t="shared" si="271"/>
        <v>2.1089483070821174E-3</v>
      </c>
      <c r="AQ122" s="42">
        <f t="shared" si="271"/>
        <v>2.4222474497833609E-3</v>
      </c>
      <c r="AR122" s="42">
        <f t="shared" si="271"/>
        <v>2.7254149927635886E-3</v>
      </c>
      <c r="AS122" s="42">
        <f t="shared" si="271"/>
        <v>3.0093296795711613E-3</v>
      </c>
      <c r="AT122" s="42">
        <f t="shared" si="271"/>
        <v>3.2909740839555304E-3</v>
      </c>
      <c r="AU122" s="42">
        <f t="shared" si="271"/>
        <v>3.5800265051936023E-3</v>
      </c>
      <c r="AV122" s="42">
        <f t="shared" si="271"/>
        <v>3.8515973206072912E-3</v>
      </c>
      <c r="AW122" s="42">
        <f t="shared" si="271"/>
        <v>4.0605488177632293E-3</v>
      </c>
      <c r="AX122" s="42">
        <f t="shared" si="271"/>
        <v>4.2135860692722486E-3</v>
      </c>
      <c r="AY122" s="42">
        <f t="shared" si="271"/>
        <v>4.3398121012044851E-3</v>
      </c>
      <c r="AZ122" s="42">
        <f t="shared" si="271"/>
        <v>4.442740301396934E-3</v>
      </c>
      <c r="BA122" s="42">
        <f t="shared" si="271"/>
        <v>4.4878157502733799E-3</v>
      </c>
      <c r="BB122" s="42">
        <f t="shared" si="271"/>
        <v>4.4427403013969349E-3</v>
      </c>
      <c r="BC122" s="42">
        <f t="shared" si="271"/>
        <v>4.3398121012044859E-3</v>
      </c>
      <c r="BD122" s="42">
        <f t="shared" si="271"/>
        <v>4.2135860692722486E-3</v>
      </c>
      <c r="BE122" s="42">
        <f t="shared" si="271"/>
        <v>4.0605488177632293E-3</v>
      </c>
      <c r="BF122" s="42">
        <f t="shared" si="271"/>
        <v>3.8515973206072912E-3</v>
      </c>
      <c r="BG122" s="42">
        <f t="shared" si="271"/>
        <v>3.5800265051936023E-3</v>
      </c>
      <c r="BH122" s="42">
        <f t="shared" si="271"/>
        <v>3.2909740839555308E-3</v>
      </c>
      <c r="BI122" s="42">
        <f t="shared" si="271"/>
        <v>3.0093296795711613E-3</v>
      </c>
      <c r="BJ122" s="42">
        <f t="shared" si="271"/>
        <v>2.725414992763589E-3</v>
      </c>
      <c r="BK122" s="42">
        <f t="shared" si="271"/>
        <v>2.4222474497833609E-3</v>
      </c>
      <c r="BL122" s="42">
        <f t="shared" si="271"/>
        <v>2.1089483070821178E-3</v>
      </c>
      <c r="BM122" s="42">
        <f t="shared" si="271"/>
        <v>1.8202233861411886E-3</v>
      </c>
      <c r="BN122" s="42">
        <f t="shared" si="271"/>
        <v>1.563023454098532E-3</v>
      </c>
      <c r="BO122" s="42">
        <f t="shared" si="271"/>
        <v>1.3249813062864324E-3</v>
      </c>
      <c r="BP122" s="42">
        <f t="shared" si="271"/>
        <v>1.0979263768317871E-3</v>
      </c>
      <c r="BQ122" s="42">
        <f t="shared" si="271"/>
        <v>8.9081353113108395E-4</v>
      </c>
      <c r="BR122" s="42">
        <f t="shared" si="271"/>
        <v>7.1850381623685263E-4</v>
      </c>
      <c r="BS122" s="42">
        <f t="shared" si="271"/>
        <v>5.7617915427083939E-4</v>
      </c>
      <c r="BT122" s="42">
        <f t="shared" si="271"/>
        <v>4.5380416443918252E-4</v>
      </c>
      <c r="BU122" s="42">
        <f t="shared" si="271"/>
        <v>3.4741852843980222E-4</v>
      </c>
      <c r="BV122" s="42">
        <f t="shared" si="271"/>
        <v>2.602538458362274E-4</v>
      </c>
      <c r="BW122" s="42">
        <f t="shared" si="271"/>
        <v>1.9458722012667608E-4</v>
      </c>
      <c r="BX122" s="42">
        <f t="shared" si="271"/>
        <v>1.4433383963700377E-4</v>
      </c>
      <c r="BY122" s="42">
        <f t="shared" ref="BY122:DI122" si="272">BY120*$L122</f>
        <v>1.042416582020729E-4</v>
      </c>
      <c r="BZ122" s="42">
        <f t="shared" si="272"/>
        <v>7.2515050019055147E-5</v>
      </c>
      <c r="CA122" s="42">
        <f t="shared" si="272"/>
        <v>4.9317954151160516E-5</v>
      </c>
      <c r="CB122" s="42">
        <f t="shared" si="272"/>
        <v>3.3718547586902239E-5</v>
      </c>
      <c r="CC122" s="42">
        <f t="shared" si="272"/>
        <v>2.2745522629151311E-5</v>
      </c>
      <c r="CD122" s="42">
        <f t="shared" si="272"/>
        <v>1.4692813509109424E-5</v>
      </c>
      <c r="CE122" s="42">
        <f t="shared" si="272"/>
        <v>8.9793448665917572E-6</v>
      </c>
      <c r="CF122" s="42">
        <f t="shared" si="272"/>
        <v>5.3572121192763231E-6</v>
      </c>
      <c r="CG122" s="42">
        <f t="shared" si="272"/>
        <v>3.2685835865728445E-6</v>
      </c>
      <c r="CH122" s="42">
        <f t="shared" si="272"/>
        <v>1.9396038049797692E-6</v>
      </c>
      <c r="CI122" s="42">
        <f t="shared" si="272"/>
        <v>1.0589197795914312E-6</v>
      </c>
      <c r="CJ122" s="42">
        <f t="shared" si="272"/>
        <v>5.1952136090862764E-7</v>
      </c>
      <c r="CK122" s="42">
        <f t="shared" si="272"/>
        <v>2.4612552570430526E-7</v>
      </c>
      <c r="CL122" s="42">
        <f t="shared" si="272"/>
        <v>1.2749798976897699E-7</v>
      </c>
      <c r="CM122" s="42">
        <f t="shared" si="272"/>
        <v>6.1265267811066845E-8</v>
      </c>
      <c r="CN122" s="42">
        <f t="shared" si="272"/>
        <v>2.318145268526854E-8</v>
      </c>
      <c r="CO122" s="42">
        <f t="shared" si="272"/>
        <v>5.0709427749024919E-9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  <c r="DH122" s="1">
        <f t="shared" si="272"/>
        <v>0</v>
      </c>
      <c r="DI122" s="1">
        <f t="shared" si="272"/>
        <v>0</v>
      </c>
    </row>
    <row r="123" spans="1:113" ht="12.75" customHeight="1" x14ac:dyDescent="0.2">
      <c r="G123" s="21"/>
      <c r="I123" s="22"/>
      <c r="J123" s="54">
        <f t="shared" si="267"/>
        <v>9</v>
      </c>
      <c r="K123" s="39">
        <v>3</v>
      </c>
      <c r="L123" s="41">
        <f t="shared" si="182"/>
        <v>0.05</v>
      </c>
      <c r="M123" s="42">
        <f>M120*$L123</f>
        <v>2.5354713874512459E-9</v>
      </c>
      <c r="N123" s="42">
        <f>N120*$L123</f>
        <v>1.159072634263427E-8</v>
      </c>
      <c r="O123" s="42">
        <f>O120*$L123</f>
        <v>3.0632633905533429E-8</v>
      </c>
      <c r="P123" s="42">
        <f>P120*$L123</f>
        <v>6.3748994884488468E-8</v>
      </c>
      <c r="Q123" s="42">
        <f>Q120*$L123</f>
        <v>1.2306276285215258E-7</v>
      </c>
      <c r="R123" s="42">
        <f t="shared" ref="R123:BX123" si="273">R120*$L123</f>
        <v>2.5976068045431366E-7</v>
      </c>
      <c r="S123" s="42">
        <f t="shared" si="273"/>
        <v>5.2945988979571561E-7</v>
      </c>
      <c r="T123" s="42">
        <f t="shared" si="273"/>
        <v>9.6980190248988461E-7</v>
      </c>
      <c r="U123" s="42">
        <f t="shared" si="273"/>
        <v>1.6342917932864222E-6</v>
      </c>
      <c r="V123" s="42">
        <f t="shared" si="273"/>
        <v>2.6786060596381611E-6</v>
      </c>
      <c r="W123" s="42">
        <f t="shared" si="273"/>
        <v>4.4896724332958769E-6</v>
      </c>
      <c r="X123" s="42">
        <f t="shared" si="273"/>
        <v>7.3464067545547111E-6</v>
      </c>
      <c r="Y123" s="42">
        <f t="shared" si="273"/>
        <v>1.1372761314575657E-5</v>
      </c>
      <c r="Z123" s="42">
        <f t="shared" si="273"/>
        <v>1.6859273793451119E-5</v>
      </c>
      <c r="AA123" s="42">
        <f t="shared" si="273"/>
        <v>2.4658977075580258E-5</v>
      </c>
      <c r="AB123" s="42">
        <f t="shared" si="273"/>
        <v>3.625752500952756E-5</v>
      </c>
      <c r="AC123" s="42">
        <f t="shared" si="273"/>
        <v>5.2120829101036438E-5</v>
      </c>
      <c r="AD123" s="42">
        <f t="shared" si="273"/>
        <v>7.2166919818501869E-5</v>
      </c>
      <c r="AE123" s="42">
        <f t="shared" si="273"/>
        <v>9.7293610063338027E-5</v>
      </c>
      <c r="AF123" s="42">
        <f t="shared" si="273"/>
        <v>1.301269229181137E-4</v>
      </c>
      <c r="AG123" s="42">
        <f t="shared" si="273"/>
        <v>1.7370926421990106E-4</v>
      </c>
      <c r="AH123" s="42">
        <f t="shared" si="273"/>
        <v>2.2690208221959118E-4</v>
      </c>
      <c r="AI123" s="42">
        <f t="shared" si="273"/>
        <v>2.8808957713541953E-4</v>
      </c>
      <c r="AJ123" s="42">
        <f t="shared" si="273"/>
        <v>3.5925190811842626E-4</v>
      </c>
      <c r="AK123" s="42">
        <f t="shared" si="273"/>
        <v>4.4540676556554192E-4</v>
      </c>
      <c r="AL123" s="42">
        <f t="shared" si="273"/>
        <v>5.4896318841589342E-4</v>
      </c>
      <c r="AM123" s="42">
        <f t="shared" si="273"/>
        <v>6.6249065314321611E-4</v>
      </c>
      <c r="AN123" s="42">
        <f t="shared" si="273"/>
        <v>7.8151172704926577E-4</v>
      </c>
      <c r="AO123" s="42">
        <f t="shared" si="273"/>
        <v>9.1011169307059388E-4</v>
      </c>
      <c r="AP123" s="42">
        <f t="shared" si="273"/>
        <v>1.0544741535410587E-3</v>
      </c>
      <c r="AQ123" s="42">
        <f t="shared" si="273"/>
        <v>1.2111237248916805E-3</v>
      </c>
      <c r="AR123" s="42">
        <f t="shared" si="273"/>
        <v>1.3627074963817943E-3</v>
      </c>
      <c r="AS123" s="42">
        <f t="shared" si="273"/>
        <v>1.5046648397855807E-3</v>
      </c>
      <c r="AT123" s="42">
        <f t="shared" si="273"/>
        <v>1.6454870419777652E-3</v>
      </c>
      <c r="AU123" s="42">
        <f t="shared" si="273"/>
        <v>1.7900132525968011E-3</v>
      </c>
      <c r="AV123" s="42">
        <f t="shared" si="273"/>
        <v>1.9257986603036456E-3</v>
      </c>
      <c r="AW123" s="42">
        <f t="shared" si="273"/>
        <v>2.0302744088816146E-3</v>
      </c>
      <c r="AX123" s="42">
        <f t="shared" si="273"/>
        <v>2.1067930346361243E-3</v>
      </c>
      <c r="AY123" s="42">
        <f t="shared" si="273"/>
        <v>2.1699060506022425E-3</v>
      </c>
      <c r="AZ123" s="42">
        <f t="shared" si="273"/>
        <v>2.221370150698467E-3</v>
      </c>
      <c r="BA123" s="42">
        <f t="shared" si="273"/>
        <v>2.24390787513669E-3</v>
      </c>
      <c r="BB123" s="42">
        <f t="shared" si="273"/>
        <v>2.2213701506984674E-3</v>
      </c>
      <c r="BC123" s="42">
        <f t="shared" si="273"/>
        <v>2.169906050602243E-3</v>
      </c>
      <c r="BD123" s="42">
        <f t="shared" si="273"/>
        <v>2.1067930346361243E-3</v>
      </c>
      <c r="BE123" s="42">
        <f t="shared" si="273"/>
        <v>2.0302744088816146E-3</v>
      </c>
      <c r="BF123" s="42">
        <f t="shared" si="273"/>
        <v>1.9257986603036456E-3</v>
      </c>
      <c r="BG123" s="42">
        <f t="shared" si="273"/>
        <v>1.7900132525968011E-3</v>
      </c>
      <c r="BH123" s="42">
        <f t="shared" si="273"/>
        <v>1.6454870419777654E-3</v>
      </c>
      <c r="BI123" s="42">
        <f t="shared" si="273"/>
        <v>1.5046648397855807E-3</v>
      </c>
      <c r="BJ123" s="42">
        <f t="shared" si="273"/>
        <v>1.3627074963817945E-3</v>
      </c>
      <c r="BK123" s="42">
        <f t="shared" si="273"/>
        <v>1.2111237248916805E-3</v>
      </c>
      <c r="BL123" s="42">
        <f t="shared" si="273"/>
        <v>1.0544741535410589E-3</v>
      </c>
      <c r="BM123" s="42">
        <f t="shared" si="273"/>
        <v>9.1011169307059431E-4</v>
      </c>
      <c r="BN123" s="42">
        <f t="shared" si="273"/>
        <v>7.8151172704926599E-4</v>
      </c>
      <c r="BO123" s="42">
        <f t="shared" si="273"/>
        <v>6.6249065314321622E-4</v>
      </c>
      <c r="BP123" s="42">
        <f t="shared" si="273"/>
        <v>5.4896318841589353E-4</v>
      </c>
      <c r="BQ123" s="42">
        <f t="shared" si="273"/>
        <v>4.4540676556554197E-4</v>
      </c>
      <c r="BR123" s="42">
        <f t="shared" si="273"/>
        <v>3.5925190811842632E-4</v>
      </c>
      <c r="BS123" s="42">
        <f t="shared" si="273"/>
        <v>2.8808957713541969E-4</v>
      </c>
      <c r="BT123" s="42">
        <f t="shared" si="273"/>
        <v>2.2690208221959126E-4</v>
      </c>
      <c r="BU123" s="42">
        <f t="shared" si="273"/>
        <v>1.7370926421990111E-4</v>
      </c>
      <c r="BV123" s="42">
        <f t="shared" si="273"/>
        <v>1.301269229181137E-4</v>
      </c>
      <c r="BW123" s="42">
        <f t="shared" si="273"/>
        <v>9.7293610063338041E-5</v>
      </c>
      <c r="BX123" s="42">
        <f t="shared" si="273"/>
        <v>7.2166919818501883E-5</v>
      </c>
      <c r="BY123" s="42">
        <f t="shared" ref="BY123:DI123" si="274">BY120*$L123</f>
        <v>5.2120829101036452E-5</v>
      </c>
      <c r="BZ123" s="42">
        <f t="shared" si="274"/>
        <v>3.6257525009527574E-5</v>
      </c>
      <c r="CA123" s="42">
        <f t="shared" si="274"/>
        <v>2.4658977075580258E-5</v>
      </c>
      <c r="CB123" s="42">
        <f t="shared" si="274"/>
        <v>1.6859273793451119E-5</v>
      </c>
      <c r="CC123" s="42">
        <f t="shared" si="274"/>
        <v>1.1372761314575655E-5</v>
      </c>
      <c r="CD123" s="42">
        <f t="shared" si="274"/>
        <v>7.3464067545547119E-6</v>
      </c>
      <c r="CE123" s="42">
        <f t="shared" si="274"/>
        <v>4.4896724332958786E-6</v>
      </c>
      <c r="CF123" s="42">
        <f t="shared" si="274"/>
        <v>2.6786060596381615E-6</v>
      </c>
      <c r="CG123" s="42">
        <f t="shared" si="274"/>
        <v>1.6342917932864222E-6</v>
      </c>
      <c r="CH123" s="42">
        <f t="shared" si="274"/>
        <v>9.6980190248988461E-7</v>
      </c>
      <c r="CI123" s="42">
        <f t="shared" si="274"/>
        <v>5.2945988979571561E-7</v>
      </c>
      <c r="CJ123" s="42">
        <f t="shared" si="274"/>
        <v>2.5976068045431382E-7</v>
      </c>
      <c r="CK123" s="42">
        <f t="shared" si="274"/>
        <v>1.2306276285215263E-7</v>
      </c>
      <c r="CL123" s="42">
        <f t="shared" si="274"/>
        <v>6.3748994884488495E-8</v>
      </c>
      <c r="CM123" s="42">
        <f t="shared" si="274"/>
        <v>3.0632633905533423E-8</v>
      </c>
      <c r="CN123" s="42">
        <f t="shared" si="274"/>
        <v>1.159072634263427E-8</v>
      </c>
      <c r="CO123" s="42">
        <f t="shared" si="274"/>
        <v>2.5354713874512459E-9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  <c r="DH123" s="1">
        <f t="shared" si="274"/>
        <v>0</v>
      </c>
      <c r="DI123" s="1">
        <f t="shared" si="274"/>
        <v>0</v>
      </c>
    </row>
    <row r="124" spans="1:113" ht="12.75" customHeight="1" x14ac:dyDescent="0.2">
      <c r="G124" s="21"/>
      <c r="I124" s="22"/>
      <c r="J124" s="54">
        <f t="shared" si="267"/>
        <v>4</v>
      </c>
      <c r="K124" s="39">
        <v>2</v>
      </c>
      <c r="L124" s="41">
        <f t="shared" si="182"/>
        <v>0.05</v>
      </c>
      <c r="M124" s="42">
        <f>M120*$L124</f>
        <v>2.5354713874512459E-9</v>
      </c>
      <c r="N124" s="42">
        <f>N120*$L124</f>
        <v>1.159072634263427E-8</v>
      </c>
      <c r="O124" s="42">
        <f>O120*$L124</f>
        <v>3.0632633905533429E-8</v>
      </c>
      <c r="P124" s="42">
        <f>P120*$L124</f>
        <v>6.3748994884488468E-8</v>
      </c>
      <c r="Q124" s="42">
        <f>Q120*$L124</f>
        <v>1.2306276285215258E-7</v>
      </c>
      <c r="R124" s="42">
        <f t="shared" ref="R124:BX124" si="275">R120*$L124</f>
        <v>2.5976068045431366E-7</v>
      </c>
      <c r="S124" s="42">
        <f t="shared" si="275"/>
        <v>5.2945988979571561E-7</v>
      </c>
      <c r="T124" s="42">
        <f t="shared" si="275"/>
        <v>9.6980190248988461E-7</v>
      </c>
      <c r="U124" s="42">
        <f t="shared" si="275"/>
        <v>1.6342917932864222E-6</v>
      </c>
      <c r="V124" s="42">
        <f t="shared" si="275"/>
        <v>2.6786060596381611E-6</v>
      </c>
      <c r="W124" s="42">
        <f t="shared" si="275"/>
        <v>4.4896724332958769E-6</v>
      </c>
      <c r="X124" s="42">
        <f t="shared" si="275"/>
        <v>7.3464067545547111E-6</v>
      </c>
      <c r="Y124" s="42">
        <f t="shared" si="275"/>
        <v>1.1372761314575657E-5</v>
      </c>
      <c r="Z124" s="42">
        <f t="shared" si="275"/>
        <v>1.6859273793451119E-5</v>
      </c>
      <c r="AA124" s="42">
        <f t="shared" si="275"/>
        <v>2.4658977075580258E-5</v>
      </c>
      <c r="AB124" s="42">
        <f t="shared" si="275"/>
        <v>3.625752500952756E-5</v>
      </c>
      <c r="AC124" s="42">
        <f t="shared" si="275"/>
        <v>5.2120829101036438E-5</v>
      </c>
      <c r="AD124" s="42">
        <f t="shared" si="275"/>
        <v>7.2166919818501869E-5</v>
      </c>
      <c r="AE124" s="42">
        <f t="shared" si="275"/>
        <v>9.7293610063338027E-5</v>
      </c>
      <c r="AF124" s="42">
        <f t="shared" si="275"/>
        <v>1.301269229181137E-4</v>
      </c>
      <c r="AG124" s="42">
        <f t="shared" si="275"/>
        <v>1.7370926421990106E-4</v>
      </c>
      <c r="AH124" s="42">
        <f t="shared" si="275"/>
        <v>2.2690208221959118E-4</v>
      </c>
      <c r="AI124" s="42">
        <f t="shared" si="275"/>
        <v>2.8808957713541953E-4</v>
      </c>
      <c r="AJ124" s="42">
        <f t="shared" si="275"/>
        <v>3.5925190811842626E-4</v>
      </c>
      <c r="AK124" s="42">
        <f t="shared" si="275"/>
        <v>4.4540676556554192E-4</v>
      </c>
      <c r="AL124" s="42">
        <f t="shared" si="275"/>
        <v>5.4896318841589342E-4</v>
      </c>
      <c r="AM124" s="42">
        <f t="shared" si="275"/>
        <v>6.6249065314321611E-4</v>
      </c>
      <c r="AN124" s="42">
        <f t="shared" si="275"/>
        <v>7.8151172704926577E-4</v>
      </c>
      <c r="AO124" s="42">
        <f t="shared" si="275"/>
        <v>9.1011169307059388E-4</v>
      </c>
      <c r="AP124" s="42">
        <f t="shared" si="275"/>
        <v>1.0544741535410587E-3</v>
      </c>
      <c r="AQ124" s="42">
        <f t="shared" si="275"/>
        <v>1.2111237248916805E-3</v>
      </c>
      <c r="AR124" s="42">
        <f t="shared" si="275"/>
        <v>1.3627074963817943E-3</v>
      </c>
      <c r="AS124" s="42">
        <f t="shared" si="275"/>
        <v>1.5046648397855807E-3</v>
      </c>
      <c r="AT124" s="42">
        <f t="shared" si="275"/>
        <v>1.6454870419777652E-3</v>
      </c>
      <c r="AU124" s="42">
        <f t="shared" si="275"/>
        <v>1.7900132525968011E-3</v>
      </c>
      <c r="AV124" s="42">
        <f t="shared" si="275"/>
        <v>1.9257986603036456E-3</v>
      </c>
      <c r="AW124" s="42">
        <f t="shared" si="275"/>
        <v>2.0302744088816146E-3</v>
      </c>
      <c r="AX124" s="42">
        <f t="shared" si="275"/>
        <v>2.1067930346361243E-3</v>
      </c>
      <c r="AY124" s="42">
        <f t="shared" si="275"/>
        <v>2.1699060506022425E-3</v>
      </c>
      <c r="AZ124" s="42">
        <f t="shared" si="275"/>
        <v>2.221370150698467E-3</v>
      </c>
      <c r="BA124" s="42">
        <f t="shared" si="275"/>
        <v>2.24390787513669E-3</v>
      </c>
      <c r="BB124" s="42">
        <f t="shared" si="275"/>
        <v>2.2213701506984674E-3</v>
      </c>
      <c r="BC124" s="42">
        <f t="shared" si="275"/>
        <v>2.169906050602243E-3</v>
      </c>
      <c r="BD124" s="42">
        <f t="shared" si="275"/>
        <v>2.1067930346361243E-3</v>
      </c>
      <c r="BE124" s="42">
        <f t="shared" si="275"/>
        <v>2.0302744088816146E-3</v>
      </c>
      <c r="BF124" s="42">
        <f t="shared" si="275"/>
        <v>1.9257986603036456E-3</v>
      </c>
      <c r="BG124" s="42">
        <f t="shared" si="275"/>
        <v>1.7900132525968011E-3</v>
      </c>
      <c r="BH124" s="42">
        <f t="shared" si="275"/>
        <v>1.6454870419777654E-3</v>
      </c>
      <c r="BI124" s="42">
        <f t="shared" si="275"/>
        <v>1.5046648397855807E-3</v>
      </c>
      <c r="BJ124" s="42">
        <f t="shared" si="275"/>
        <v>1.3627074963817945E-3</v>
      </c>
      <c r="BK124" s="42">
        <f t="shared" si="275"/>
        <v>1.2111237248916805E-3</v>
      </c>
      <c r="BL124" s="42">
        <f t="shared" si="275"/>
        <v>1.0544741535410589E-3</v>
      </c>
      <c r="BM124" s="42">
        <f t="shared" si="275"/>
        <v>9.1011169307059431E-4</v>
      </c>
      <c r="BN124" s="42">
        <f t="shared" si="275"/>
        <v>7.8151172704926599E-4</v>
      </c>
      <c r="BO124" s="42">
        <f t="shared" si="275"/>
        <v>6.6249065314321622E-4</v>
      </c>
      <c r="BP124" s="42">
        <f t="shared" si="275"/>
        <v>5.4896318841589353E-4</v>
      </c>
      <c r="BQ124" s="42">
        <f t="shared" si="275"/>
        <v>4.4540676556554197E-4</v>
      </c>
      <c r="BR124" s="42">
        <f t="shared" si="275"/>
        <v>3.5925190811842632E-4</v>
      </c>
      <c r="BS124" s="42">
        <f t="shared" si="275"/>
        <v>2.8808957713541969E-4</v>
      </c>
      <c r="BT124" s="42">
        <f t="shared" si="275"/>
        <v>2.2690208221959126E-4</v>
      </c>
      <c r="BU124" s="42">
        <f t="shared" si="275"/>
        <v>1.7370926421990111E-4</v>
      </c>
      <c r="BV124" s="42">
        <f t="shared" si="275"/>
        <v>1.301269229181137E-4</v>
      </c>
      <c r="BW124" s="42">
        <f t="shared" si="275"/>
        <v>9.7293610063338041E-5</v>
      </c>
      <c r="BX124" s="42">
        <f t="shared" si="275"/>
        <v>7.2166919818501883E-5</v>
      </c>
      <c r="BY124" s="42">
        <f t="shared" ref="BY124:DI124" si="276">BY120*$L124</f>
        <v>5.2120829101036452E-5</v>
      </c>
      <c r="BZ124" s="42">
        <f t="shared" si="276"/>
        <v>3.6257525009527574E-5</v>
      </c>
      <c r="CA124" s="42">
        <f t="shared" si="276"/>
        <v>2.4658977075580258E-5</v>
      </c>
      <c r="CB124" s="42">
        <f t="shared" si="276"/>
        <v>1.6859273793451119E-5</v>
      </c>
      <c r="CC124" s="42">
        <f t="shared" si="276"/>
        <v>1.1372761314575655E-5</v>
      </c>
      <c r="CD124" s="42">
        <f t="shared" si="276"/>
        <v>7.3464067545547119E-6</v>
      </c>
      <c r="CE124" s="42">
        <f t="shared" si="276"/>
        <v>4.4896724332958786E-6</v>
      </c>
      <c r="CF124" s="42">
        <f t="shared" si="276"/>
        <v>2.6786060596381615E-6</v>
      </c>
      <c r="CG124" s="42">
        <f t="shared" si="276"/>
        <v>1.6342917932864222E-6</v>
      </c>
      <c r="CH124" s="42">
        <f t="shared" si="276"/>
        <v>9.6980190248988461E-7</v>
      </c>
      <c r="CI124" s="42">
        <f t="shared" si="276"/>
        <v>5.2945988979571561E-7</v>
      </c>
      <c r="CJ124" s="42">
        <f t="shared" si="276"/>
        <v>2.5976068045431382E-7</v>
      </c>
      <c r="CK124" s="42">
        <f t="shared" si="276"/>
        <v>1.2306276285215263E-7</v>
      </c>
      <c r="CL124" s="42">
        <f t="shared" si="276"/>
        <v>6.3748994884488495E-8</v>
      </c>
      <c r="CM124" s="42">
        <f t="shared" si="276"/>
        <v>3.0632633905533423E-8</v>
      </c>
      <c r="CN124" s="42">
        <f t="shared" si="276"/>
        <v>1.159072634263427E-8</v>
      </c>
      <c r="CO124" s="42">
        <f t="shared" si="276"/>
        <v>2.5354713874512459E-9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  <c r="DH124" s="1">
        <f t="shared" si="276"/>
        <v>0</v>
      </c>
      <c r="DI124" s="1">
        <f t="shared" si="276"/>
        <v>0</v>
      </c>
    </row>
    <row r="125" spans="1:113" ht="12.75" customHeight="1" x14ac:dyDescent="0.2">
      <c r="G125" s="21"/>
      <c r="I125" s="22"/>
      <c r="J125" s="54">
        <f t="shared" si="267"/>
        <v>1</v>
      </c>
      <c r="K125" s="39">
        <v>1</v>
      </c>
      <c r="L125" s="41">
        <f t="shared" si="182"/>
        <v>0.1</v>
      </c>
      <c r="M125" s="42">
        <f>M120*$L125</f>
        <v>5.0709427749024919E-9</v>
      </c>
      <c r="N125" s="42">
        <f>N120*$L125</f>
        <v>2.318145268526854E-8</v>
      </c>
      <c r="O125" s="42">
        <f>O120*$L125</f>
        <v>6.1265267811066858E-8</v>
      </c>
      <c r="P125" s="42">
        <f>P120*$L125</f>
        <v>1.2749798976897694E-7</v>
      </c>
      <c r="Q125" s="42">
        <f>Q120*$L125</f>
        <v>2.4612552570430516E-7</v>
      </c>
      <c r="R125" s="42">
        <f t="shared" ref="R125:BX125" si="277">R120*$L125</f>
        <v>5.1952136090862732E-7</v>
      </c>
      <c r="S125" s="42">
        <f t="shared" si="277"/>
        <v>1.0589197795914312E-6</v>
      </c>
      <c r="T125" s="42">
        <f t="shared" si="277"/>
        <v>1.9396038049797692E-6</v>
      </c>
      <c r="U125" s="42">
        <f t="shared" si="277"/>
        <v>3.2685835865728445E-6</v>
      </c>
      <c r="V125" s="42">
        <f t="shared" si="277"/>
        <v>5.3572121192763222E-6</v>
      </c>
      <c r="W125" s="42">
        <f t="shared" si="277"/>
        <v>8.9793448665917538E-6</v>
      </c>
      <c r="X125" s="42">
        <f t="shared" si="277"/>
        <v>1.4692813509109422E-5</v>
      </c>
      <c r="Y125" s="42">
        <f t="shared" si="277"/>
        <v>2.2745522629151314E-5</v>
      </c>
      <c r="Z125" s="42">
        <f t="shared" si="277"/>
        <v>3.3718547586902239E-5</v>
      </c>
      <c r="AA125" s="42">
        <f t="shared" si="277"/>
        <v>4.9317954151160516E-5</v>
      </c>
      <c r="AB125" s="42">
        <f t="shared" si="277"/>
        <v>7.251505001905512E-5</v>
      </c>
      <c r="AC125" s="42">
        <f t="shared" si="277"/>
        <v>1.0424165820207288E-4</v>
      </c>
      <c r="AD125" s="42">
        <f t="shared" si="277"/>
        <v>1.4433383963700374E-4</v>
      </c>
      <c r="AE125" s="42">
        <f t="shared" si="277"/>
        <v>1.9458722012667605E-4</v>
      </c>
      <c r="AF125" s="42">
        <f t="shared" si="277"/>
        <v>2.602538458362274E-4</v>
      </c>
      <c r="AG125" s="42">
        <f t="shared" si="277"/>
        <v>3.4741852843980212E-4</v>
      </c>
      <c r="AH125" s="42">
        <f t="shared" si="277"/>
        <v>4.5380416443918236E-4</v>
      </c>
      <c r="AI125" s="42">
        <f t="shared" si="277"/>
        <v>5.7617915427083906E-4</v>
      </c>
      <c r="AJ125" s="42">
        <f t="shared" si="277"/>
        <v>7.1850381623685252E-4</v>
      </c>
      <c r="AK125" s="42">
        <f t="shared" si="277"/>
        <v>8.9081353113108384E-4</v>
      </c>
      <c r="AL125" s="42">
        <f t="shared" si="277"/>
        <v>1.0979263768317868E-3</v>
      </c>
      <c r="AM125" s="42">
        <f t="shared" si="277"/>
        <v>1.3249813062864322E-3</v>
      </c>
      <c r="AN125" s="42">
        <f t="shared" si="277"/>
        <v>1.5630234540985315E-3</v>
      </c>
      <c r="AO125" s="42">
        <f t="shared" si="277"/>
        <v>1.8202233861411878E-3</v>
      </c>
      <c r="AP125" s="42">
        <f t="shared" si="277"/>
        <v>2.1089483070821174E-3</v>
      </c>
      <c r="AQ125" s="42">
        <f t="shared" si="277"/>
        <v>2.4222474497833609E-3</v>
      </c>
      <c r="AR125" s="42">
        <f t="shared" si="277"/>
        <v>2.7254149927635886E-3</v>
      </c>
      <c r="AS125" s="42">
        <f t="shared" si="277"/>
        <v>3.0093296795711613E-3</v>
      </c>
      <c r="AT125" s="42">
        <f t="shared" si="277"/>
        <v>3.2909740839555304E-3</v>
      </c>
      <c r="AU125" s="42">
        <f t="shared" si="277"/>
        <v>3.5800265051936023E-3</v>
      </c>
      <c r="AV125" s="42">
        <f t="shared" si="277"/>
        <v>3.8515973206072912E-3</v>
      </c>
      <c r="AW125" s="42">
        <f t="shared" si="277"/>
        <v>4.0605488177632293E-3</v>
      </c>
      <c r="AX125" s="42">
        <f t="shared" si="277"/>
        <v>4.2135860692722486E-3</v>
      </c>
      <c r="AY125" s="42">
        <f t="shared" si="277"/>
        <v>4.3398121012044851E-3</v>
      </c>
      <c r="AZ125" s="42">
        <f t="shared" si="277"/>
        <v>4.442740301396934E-3</v>
      </c>
      <c r="BA125" s="42">
        <f t="shared" si="277"/>
        <v>4.4878157502733799E-3</v>
      </c>
      <c r="BB125" s="42">
        <f t="shared" si="277"/>
        <v>4.4427403013969349E-3</v>
      </c>
      <c r="BC125" s="42">
        <f t="shared" si="277"/>
        <v>4.3398121012044859E-3</v>
      </c>
      <c r="BD125" s="42">
        <f t="shared" si="277"/>
        <v>4.2135860692722486E-3</v>
      </c>
      <c r="BE125" s="42">
        <f t="shared" si="277"/>
        <v>4.0605488177632293E-3</v>
      </c>
      <c r="BF125" s="42">
        <f t="shared" si="277"/>
        <v>3.8515973206072912E-3</v>
      </c>
      <c r="BG125" s="42">
        <f t="shared" si="277"/>
        <v>3.5800265051936023E-3</v>
      </c>
      <c r="BH125" s="42">
        <f t="shared" si="277"/>
        <v>3.2909740839555308E-3</v>
      </c>
      <c r="BI125" s="42">
        <f t="shared" si="277"/>
        <v>3.0093296795711613E-3</v>
      </c>
      <c r="BJ125" s="42">
        <f t="shared" si="277"/>
        <v>2.725414992763589E-3</v>
      </c>
      <c r="BK125" s="42">
        <f t="shared" si="277"/>
        <v>2.4222474497833609E-3</v>
      </c>
      <c r="BL125" s="42">
        <f t="shared" si="277"/>
        <v>2.1089483070821178E-3</v>
      </c>
      <c r="BM125" s="42">
        <f t="shared" si="277"/>
        <v>1.8202233861411886E-3</v>
      </c>
      <c r="BN125" s="42">
        <f t="shared" si="277"/>
        <v>1.563023454098532E-3</v>
      </c>
      <c r="BO125" s="42">
        <f t="shared" si="277"/>
        <v>1.3249813062864324E-3</v>
      </c>
      <c r="BP125" s="42">
        <f t="shared" si="277"/>
        <v>1.0979263768317871E-3</v>
      </c>
      <c r="BQ125" s="42">
        <f t="shared" si="277"/>
        <v>8.9081353113108395E-4</v>
      </c>
      <c r="BR125" s="42">
        <f t="shared" si="277"/>
        <v>7.1850381623685263E-4</v>
      </c>
      <c r="BS125" s="42">
        <f t="shared" si="277"/>
        <v>5.7617915427083939E-4</v>
      </c>
      <c r="BT125" s="42">
        <f t="shared" si="277"/>
        <v>4.5380416443918252E-4</v>
      </c>
      <c r="BU125" s="42">
        <f t="shared" si="277"/>
        <v>3.4741852843980222E-4</v>
      </c>
      <c r="BV125" s="42">
        <f t="shared" si="277"/>
        <v>2.602538458362274E-4</v>
      </c>
      <c r="BW125" s="42">
        <f t="shared" si="277"/>
        <v>1.9458722012667608E-4</v>
      </c>
      <c r="BX125" s="42">
        <f t="shared" si="277"/>
        <v>1.4433383963700377E-4</v>
      </c>
      <c r="BY125" s="42">
        <f t="shared" ref="BY125:DI125" si="278">BY120*$L125</f>
        <v>1.042416582020729E-4</v>
      </c>
      <c r="BZ125" s="42">
        <f t="shared" si="278"/>
        <v>7.2515050019055147E-5</v>
      </c>
      <c r="CA125" s="42">
        <f t="shared" si="278"/>
        <v>4.9317954151160516E-5</v>
      </c>
      <c r="CB125" s="42">
        <f t="shared" si="278"/>
        <v>3.3718547586902239E-5</v>
      </c>
      <c r="CC125" s="42">
        <f t="shared" si="278"/>
        <v>2.2745522629151311E-5</v>
      </c>
      <c r="CD125" s="42">
        <f t="shared" si="278"/>
        <v>1.4692813509109424E-5</v>
      </c>
      <c r="CE125" s="42">
        <f t="shared" si="278"/>
        <v>8.9793448665917572E-6</v>
      </c>
      <c r="CF125" s="42">
        <f t="shared" si="278"/>
        <v>5.3572121192763231E-6</v>
      </c>
      <c r="CG125" s="42">
        <f t="shared" si="278"/>
        <v>3.2685835865728445E-6</v>
      </c>
      <c r="CH125" s="42">
        <f t="shared" si="278"/>
        <v>1.9396038049797692E-6</v>
      </c>
      <c r="CI125" s="42">
        <f t="shared" si="278"/>
        <v>1.0589197795914312E-6</v>
      </c>
      <c r="CJ125" s="42">
        <f t="shared" si="278"/>
        <v>5.1952136090862764E-7</v>
      </c>
      <c r="CK125" s="42">
        <f t="shared" si="278"/>
        <v>2.4612552570430526E-7</v>
      </c>
      <c r="CL125" s="42">
        <f t="shared" si="278"/>
        <v>1.2749798976897699E-7</v>
      </c>
      <c r="CM125" s="42">
        <f t="shared" si="278"/>
        <v>6.1265267811066845E-8</v>
      </c>
      <c r="CN125" s="42">
        <f t="shared" si="278"/>
        <v>2.318145268526854E-8</v>
      </c>
      <c r="CO125" s="42">
        <f t="shared" si="278"/>
        <v>5.0709427749024919E-9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  <c r="DH125" s="1">
        <f t="shared" si="278"/>
        <v>0</v>
      </c>
      <c r="DI125" s="1">
        <f t="shared" si="278"/>
        <v>0</v>
      </c>
    </row>
    <row r="126" spans="1:113" ht="12.75" customHeight="1" thickBot="1" x14ac:dyDescent="0.25">
      <c r="G126" s="23">
        <f>SUM(L121:L126)</f>
        <v>0.99999999999999989</v>
      </c>
      <c r="H126" s="24"/>
      <c r="I126" s="24"/>
      <c r="J126" s="55">
        <f t="shared" si="267"/>
        <v>0</v>
      </c>
      <c r="K126" s="39">
        <v>0</v>
      </c>
      <c r="L126" s="41">
        <f t="shared" si="182"/>
        <v>0.35</v>
      </c>
      <c r="M126" s="42">
        <f>M120*$L126</f>
        <v>1.774829971215872E-8</v>
      </c>
      <c r="N126" s="42">
        <f>N120*$L126</f>
        <v>8.113508439843987E-8</v>
      </c>
      <c r="O126" s="42">
        <f>O120*$L126</f>
        <v>2.1442843733873397E-7</v>
      </c>
      <c r="P126" s="42">
        <f>P120*$L126</f>
        <v>4.4624296419141924E-7</v>
      </c>
      <c r="Q126" s="42">
        <f>Q120*$L126</f>
        <v>8.6143933996506794E-7</v>
      </c>
      <c r="R126" s="42">
        <f t="shared" ref="R126:BX126" si="279">R120*$L126</f>
        <v>1.8183247631801954E-6</v>
      </c>
      <c r="S126" s="42">
        <f t="shared" si="279"/>
        <v>3.7062192285700088E-6</v>
      </c>
      <c r="T126" s="42">
        <f t="shared" si="279"/>
        <v>6.788613317429192E-6</v>
      </c>
      <c r="U126" s="42">
        <f t="shared" si="279"/>
        <v>1.1440042553004954E-5</v>
      </c>
      <c r="V126" s="42">
        <f t="shared" si="279"/>
        <v>1.8750242417467124E-5</v>
      </c>
      <c r="W126" s="42">
        <f t="shared" si="279"/>
        <v>3.1427707033071131E-5</v>
      </c>
      <c r="X126" s="42">
        <f t="shared" si="279"/>
        <v>5.1424847281882968E-5</v>
      </c>
      <c r="Y126" s="42">
        <f t="shared" si="279"/>
        <v>7.9609329202029585E-5</v>
      </c>
      <c r="Z126" s="42">
        <f t="shared" si="279"/>
        <v>1.1801491655415783E-4</v>
      </c>
      <c r="AA126" s="42">
        <f t="shared" si="279"/>
        <v>1.726128395290618E-4</v>
      </c>
      <c r="AB126" s="42">
        <f t="shared" si="279"/>
        <v>2.5380267506669294E-4</v>
      </c>
      <c r="AC126" s="42">
        <f t="shared" si="279"/>
        <v>3.6484580370725503E-4</v>
      </c>
      <c r="AD126" s="42">
        <f t="shared" si="279"/>
        <v>5.0516843872951296E-4</v>
      </c>
      <c r="AE126" s="42">
        <f t="shared" si="279"/>
        <v>6.8105527044336612E-4</v>
      </c>
      <c r="AF126" s="42">
        <f t="shared" si="279"/>
        <v>9.1088846042679586E-4</v>
      </c>
      <c r="AG126" s="42">
        <f t="shared" si="279"/>
        <v>1.2159648495393073E-3</v>
      </c>
      <c r="AH126" s="42">
        <f t="shared" si="279"/>
        <v>1.5883145755371381E-3</v>
      </c>
      <c r="AI126" s="42">
        <f t="shared" si="279"/>
        <v>2.0166270399479369E-3</v>
      </c>
      <c r="AJ126" s="42">
        <f t="shared" si="279"/>
        <v>2.5147633568289832E-3</v>
      </c>
      <c r="AK126" s="42">
        <f t="shared" si="279"/>
        <v>3.1178473589587928E-3</v>
      </c>
      <c r="AL126" s="42">
        <f t="shared" si="279"/>
        <v>3.8427423189112539E-3</v>
      </c>
      <c r="AM126" s="42">
        <f t="shared" si="279"/>
        <v>4.6374345720025115E-3</v>
      </c>
      <c r="AN126" s="42">
        <f t="shared" si="279"/>
        <v>5.4705820893448604E-3</v>
      </c>
      <c r="AO126" s="42">
        <f t="shared" si="279"/>
        <v>6.3707818514941571E-3</v>
      </c>
      <c r="AP126" s="42">
        <f t="shared" si="279"/>
        <v>7.3813190747874105E-3</v>
      </c>
      <c r="AQ126" s="42">
        <f t="shared" si="279"/>
        <v>8.4778660742417626E-3</v>
      </c>
      <c r="AR126" s="42">
        <f t="shared" si="279"/>
        <v>9.5389524746725581E-3</v>
      </c>
      <c r="AS126" s="42">
        <f t="shared" si="279"/>
        <v>1.0532653878499063E-2</v>
      </c>
      <c r="AT126" s="42">
        <f t="shared" si="279"/>
        <v>1.1518409293844354E-2</v>
      </c>
      <c r="AU126" s="42">
        <f t="shared" si="279"/>
        <v>1.2530092768177608E-2</v>
      </c>
      <c r="AV126" s="42">
        <f t="shared" si="279"/>
        <v>1.3480590622125518E-2</v>
      </c>
      <c r="AW126" s="42">
        <f t="shared" si="279"/>
        <v>1.4211920862171301E-2</v>
      </c>
      <c r="AX126" s="42">
        <f t="shared" si="279"/>
        <v>1.474755124245287E-2</v>
      </c>
      <c r="AY126" s="42">
        <f t="shared" si="279"/>
        <v>1.5189342354215696E-2</v>
      </c>
      <c r="AZ126" s="42">
        <f t="shared" si="279"/>
        <v>1.5549591054889267E-2</v>
      </c>
      <c r="BA126" s="42">
        <f t="shared" si="279"/>
        <v>1.5707355125956828E-2</v>
      </c>
      <c r="BB126" s="42">
        <f t="shared" si="279"/>
        <v>1.554959105488927E-2</v>
      </c>
      <c r="BC126" s="42">
        <f t="shared" si="279"/>
        <v>1.5189342354215698E-2</v>
      </c>
      <c r="BD126" s="42">
        <f t="shared" si="279"/>
        <v>1.4747551242452868E-2</v>
      </c>
      <c r="BE126" s="42">
        <f t="shared" si="279"/>
        <v>1.4211920862171301E-2</v>
      </c>
      <c r="BF126" s="42">
        <f t="shared" si="279"/>
        <v>1.3480590622125518E-2</v>
      </c>
      <c r="BG126" s="42">
        <f t="shared" si="279"/>
        <v>1.2530092768177608E-2</v>
      </c>
      <c r="BH126" s="42">
        <f t="shared" si="279"/>
        <v>1.1518409293844357E-2</v>
      </c>
      <c r="BI126" s="42">
        <f t="shared" si="279"/>
        <v>1.0532653878499065E-2</v>
      </c>
      <c r="BJ126" s="42">
        <f t="shared" si="279"/>
        <v>9.5389524746725598E-3</v>
      </c>
      <c r="BK126" s="42">
        <f t="shared" si="279"/>
        <v>8.4778660742417626E-3</v>
      </c>
      <c r="BL126" s="42">
        <f t="shared" si="279"/>
        <v>7.3813190747874114E-3</v>
      </c>
      <c r="BM126" s="42">
        <f t="shared" si="279"/>
        <v>6.3707818514941589E-3</v>
      </c>
      <c r="BN126" s="42">
        <f t="shared" si="279"/>
        <v>5.4705820893448612E-3</v>
      </c>
      <c r="BO126" s="42">
        <f t="shared" si="279"/>
        <v>4.6374345720025132E-3</v>
      </c>
      <c r="BP126" s="42">
        <f t="shared" si="279"/>
        <v>3.8427423189112543E-3</v>
      </c>
      <c r="BQ126" s="42">
        <f t="shared" si="279"/>
        <v>3.1178473589587937E-3</v>
      </c>
      <c r="BR126" s="42">
        <f t="shared" si="279"/>
        <v>2.514763356828984E-3</v>
      </c>
      <c r="BS126" s="42">
        <f t="shared" si="279"/>
        <v>2.0166270399479378E-3</v>
      </c>
      <c r="BT126" s="42">
        <f t="shared" si="279"/>
        <v>1.5883145755371387E-3</v>
      </c>
      <c r="BU126" s="42">
        <f t="shared" si="279"/>
        <v>1.2159648495393075E-3</v>
      </c>
      <c r="BV126" s="42">
        <f t="shared" si="279"/>
        <v>9.1088846042679586E-4</v>
      </c>
      <c r="BW126" s="42">
        <f t="shared" si="279"/>
        <v>6.8105527044336612E-4</v>
      </c>
      <c r="BX126" s="42">
        <f t="shared" si="279"/>
        <v>5.0516843872951318E-4</v>
      </c>
      <c r="BY126" s="42">
        <f t="shared" ref="BY126:DI126" si="280">BY120*$L126</f>
        <v>3.6484580370725508E-4</v>
      </c>
      <c r="BZ126" s="42">
        <f t="shared" si="280"/>
        <v>2.53802675066693E-4</v>
      </c>
      <c r="CA126" s="42">
        <f t="shared" si="280"/>
        <v>1.726128395290618E-4</v>
      </c>
      <c r="CB126" s="42">
        <f t="shared" si="280"/>
        <v>1.1801491655415783E-4</v>
      </c>
      <c r="CC126" s="42">
        <f t="shared" si="280"/>
        <v>7.9609329202029572E-5</v>
      </c>
      <c r="CD126" s="42">
        <f t="shared" si="280"/>
        <v>5.1424847281882981E-5</v>
      </c>
      <c r="CE126" s="42">
        <f t="shared" si="280"/>
        <v>3.1427707033071144E-5</v>
      </c>
      <c r="CF126" s="42">
        <f t="shared" si="280"/>
        <v>1.8750242417467127E-5</v>
      </c>
      <c r="CG126" s="42">
        <f t="shared" si="280"/>
        <v>1.1440042553004954E-5</v>
      </c>
      <c r="CH126" s="42">
        <f t="shared" si="280"/>
        <v>6.788613317429192E-6</v>
      </c>
      <c r="CI126" s="42">
        <f t="shared" si="280"/>
        <v>3.7062192285700088E-6</v>
      </c>
      <c r="CJ126" s="42">
        <f t="shared" si="280"/>
        <v>1.8183247631801967E-6</v>
      </c>
      <c r="CK126" s="42">
        <f t="shared" si="280"/>
        <v>8.6143933996506826E-7</v>
      </c>
      <c r="CL126" s="42">
        <f t="shared" si="280"/>
        <v>4.4624296419141945E-7</v>
      </c>
      <c r="CM126" s="42">
        <f t="shared" si="280"/>
        <v>2.1442843733873392E-7</v>
      </c>
      <c r="CN126" s="42">
        <f t="shared" si="280"/>
        <v>8.113508439843987E-8</v>
      </c>
      <c r="CO126" s="42">
        <f t="shared" si="280"/>
        <v>1.774829971215872E-8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  <c r="DH126" s="1">
        <f t="shared" si="280"/>
        <v>0</v>
      </c>
      <c r="DI126" s="1">
        <f t="shared" si="280"/>
        <v>0</v>
      </c>
    </row>
    <row r="127" spans="1:113" ht="12.75" customHeight="1" thickBot="1" x14ac:dyDescent="0.25">
      <c r="A127" s="78">
        <f>A120+1</f>
        <v>17</v>
      </c>
      <c r="B127" s="51">
        <f>SQRT(D127)</f>
        <v>9.0801982357215056</v>
      </c>
      <c r="C127" s="13">
        <f>C120+E127</f>
        <v>42.5</v>
      </c>
      <c r="D127" s="14">
        <f>D120+F127</f>
        <v>82.449999999999932</v>
      </c>
      <c r="E127" s="36">
        <f>SUMPRODUCT(K121:K126,L121:L126)</f>
        <v>2.5</v>
      </c>
      <c r="F127" s="14">
        <f>SUMPRODUCT(J121:J126,L121:L126)-SUMPRODUCT(L121:L126,K121:K126)^2</f>
        <v>4.8499999999999979</v>
      </c>
      <c r="G127" s="25"/>
      <c r="H127" s="26"/>
      <c r="I127" s="26"/>
      <c r="J127" s="27"/>
      <c r="M127" s="40">
        <f>M126</f>
        <v>1.774829971215872E-8</v>
      </c>
      <c r="N127" s="40">
        <f>N126+M125</f>
        <v>8.6206027173342358E-8</v>
      </c>
      <c r="O127" s="40">
        <f>O126+N125+M124</f>
        <v>2.4014536141145377E-7</v>
      </c>
      <c r="P127" s="40">
        <f>P126+O125+N124+M123</f>
        <v>5.2163442973257166E-7</v>
      </c>
      <c r="Q127" s="40">
        <f>Q126+P125+O124+N123+M122</f>
        <v>1.036231632757115E-6</v>
      </c>
      <c r="R127" s="40">
        <f t="shared" ref="R127:AR127" si="281">R126+Q125+P124+O123+N122+M121</f>
        <v>2.1997616700719497E-6</v>
      </c>
      <c r="S127" s="40">
        <f t="shared" si="281"/>
        <v>4.5549526994247837E-6</v>
      </c>
      <c r="T127" s="40">
        <f t="shared" si="281"/>
        <v>8.5722829674348013E-6</v>
      </c>
      <c r="U127" s="40">
        <f t="shared" si="281"/>
        <v>1.4861235418130477E-5</v>
      </c>
      <c r="V127" s="40">
        <f t="shared" si="281"/>
        <v>2.4899048497199261E-5</v>
      </c>
      <c r="W127" s="40">
        <f t="shared" si="281"/>
        <v>4.2266257390895386E-5</v>
      </c>
      <c r="X127" s="40">
        <f t="shared" si="281"/>
        <v>7.036291303494908E-5</v>
      </c>
      <c r="Y127" s="40">
        <f t="shared" si="281"/>
        <v>1.1152761810807509E-4</v>
      </c>
      <c r="Z127" s="40">
        <f t="shared" si="281"/>
        <v>1.6939377304344102E-4</v>
      </c>
      <c r="AA127" s="40">
        <f t="shared" si="281"/>
        <v>2.5278014246915331E-4</v>
      </c>
      <c r="AB127" s="40">
        <f t="shared" si="281"/>
        <v>3.7747318486806082E-4</v>
      </c>
      <c r="AC127" s="40">
        <f t="shared" si="281"/>
        <v>5.5304947450637583E-4</v>
      </c>
      <c r="AD127" s="40">
        <f t="shared" si="281"/>
        <v>7.8365447580562542E-4</v>
      </c>
      <c r="AE127" s="40">
        <f t="shared" si="281"/>
        <v>1.0811003348962522E-3</v>
      </c>
      <c r="AF127" s="40">
        <f t="shared" si="281"/>
        <v>1.4748913190211271E-3</v>
      </c>
      <c r="AG127" s="40">
        <f t="shared" si="281"/>
        <v>2.0037235585261405E-3</v>
      </c>
      <c r="AH127" s="40">
        <f t="shared" si="281"/>
        <v>2.6723332803026507E-3</v>
      </c>
      <c r="AI127" s="40">
        <f t="shared" si="281"/>
        <v>3.4740230503813229E-3</v>
      </c>
      <c r="AJ127" s="40">
        <f t="shared" si="281"/>
        <v>4.4328629738189075E-3</v>
      </c>
      <c r="AK127" s="40">
        <f t="shared" si="281"/>
        <v>5.6096498234172541E-3</v>
      </c>
      <c r="AL127" s="40">
        <f t="shared" si="281"/>
        <v>7.0506663492746723E-3</v>
      </c>
      <c r="AM127" s="40">
        <f t="shared" si="281"/>
        <v>8.7045133523262434E-3</v>
      </c>
      <c r="AN127" s="40">
        <f t="shared" si="281"/>
        <v>1.0525064205797519E-2</v>
      </c>
      <c r="AO127" s="40">
        <f t="shared" si="281"/>
        <v>1.2550836035111866E-2</v>
      </c>
      <c r="AP127" s="40">
        <f t="shared" si="281"/>
        <v>1.4861318576911661E-2</v>
      </c>
      <c r="AQ127" s="40">
        <f t="shared" si="281"/>
        <v>1.7446161426641429E-2</v>
      </c>
      <c r="AR127" s="40">
        <f t="shared" si="281"/>
        <v>2.0126243797168614E-2</v>
      </c>
      <c r="AS127" s="40">
        <f t="shared" ref="AS127:BX127" si="282">AS126+AR125+AQ124+AP123+AO122+AN121</f>
        <v>2.2814472225181438E-2</v>
      </c>
      <c r="AT127" s="40">
        <f t="shared" si="282"/>
        <v>2.5581300353265259E-2</v>
      </c>
      <c r="AU127" s="40">
        <f t="shared" si="282"/>
        <v>2.8492005712871284E-2</v>
      </c>
      <c r="AV127" s="40">
        <f t="shared" si="282"/>
        <v>3.1414050076087816E-2</v>
      </c>
      <c r="AW127" s="40">
        <f t="shared" si="282"/>
        <v>3.4047300631596875E-2</v>
      </c>
      <c r="AX127" s="40">
        <f t="shared" si="282"/>
        <v>3.6347539935571133E-2</v>
      </c>
      <c r="AY127" s="40">
        <f t="shared" si="282"/>
        <v>3.8457437291711159E-2</v>
      </c>
      <c r="AZ127" s="40">
        <f t="shared" si="282"/>
        <v>4.0408160688396394E-2</v>
      </c>
      <c r="BA127" s="40">
        <f t="shared" si="282"/>
        <v>4.1967933952480878E-2</v>
      </c>
      <c r="BB127" s="40">
        <f t="shared" si="282"/>
        <v>4.2854189937906913E-2</v>
      </c>
      <c r="BC127" s="40">
        <f t="shared" si="282"/>
        <v>4.3184724025105141E-2</v>
      </c>
      <c r="BD127" s="40">
        <f t="shared" si="282"/>
        <v>4.3184724025105148E-2</v>
      </c>
      <c r="BE127" s="40">
        <f t="shared" si="282"/>
        <v>4.2854189937906906E-2</v>
      </c>
      <c r="BF127" s="40">
        <f t="shared" si="282"/>
        <v>4.1967933952480878E-2</v>
      </c>
      <c r="BG127" s="40">
        <f t="shared" si="282"/>
        <v>4.0408160688396394E-2</v>
      </c>
      <c r="BH127" s="40">
        <f t="shared" si="282"/>
        <v>3.8457437291711166E-2</v>
      </c>
      <c r="BI127" s="40">
        <f t="shared" si="282"/>
        <v>3.634753993557114E-2</v>
      </c>
      <c r="BJ127" s="40">
        <f t="shared" si="282"/>
        <v>3.4047300631596882E-2</v>
      </c>
      <c r="BK127" s="40">
        <f t="shared" si="282"/>
        <v>3.1414050076087816E-2</v>
      </c>
      <c r="BL127" s="40">
        <f t="shared" si="282"/>
        <v>2.8492005712871287E-2</v>
      </c>
      <c r="BM127" s="40">
        <f t="shared" si="282"/>
        <v>2.5581300353265272E-2</v>
      </c>
      <c r="BN127" s="40">
        <f t="shared" si="282"/>
        <v>2.2814472225181445E-2</v>
      </c>
      <c r="BO127" s="40">
        <f t="shared" si="282"/>
        <v>2.0126243797168618E-2</v>
      </c>
      <c r="BP127" s="40">
        <f t="shared" si="282"/>
        <v>1.7446161426641425E-2</v>
      </c>
      <c r="BQ127" s="40">
        <f t="shared" si="282"/>
        <v>1.4861318576911663E-2</v>
      </c>
      <c r="BR127" s="40">
        <f t="shared" si="282"/>
        <v>1.2550836035111869E-2</v>
      </c>
      <c r="BS127" s="40">
        <f t="shared" si="282"/>
        <v>1.0525064205797519E-2</v>
      </c>
      <c r="BT127" s="40">
        <f t="shared" si="282"/>
        <v>8.7045133523262468E-3</v>
      </c>
      <c r="BU127" s="40">
        <f t="shared" si="282"/>
        <v>7.050666349274674E-3</v>
      </c>
      <c r="BV127" s="40">
        <f t="shared" si="282"/>
        <v>5.6096498234172558E-3</v>
      </c>
      <c r="BW127" s="40">
        <f t="shared" si="282"/>
        <v>4.4328629738189093E-3</v>
      </c>
      <c r="BX127" s="40">
        <f t="shared" si="282"/>
        <v>3.4740230503813242E-3</v>
      </c>
      <c r="BY127" s="40">
        <f t="shared" ref="BY127:DD127" si="283">BY126+BX125+BW124+BV123+BU122+BT121</f>
        <v>2.6723332803026516E-3</v>
      </c>
      <c r="BZ127" s="40">
        <f t="shared" si="283"/>
        <v>2.0037235585261409E-3</v>
      </c>
      <c r="CA127" s="40">
        <f t="shared" si="283"/>
        <v>1.4748913190211271E-3</v>
      </c>
      <c r="CB127" s="40">
        <f t="shared" si="283"/>
        <v>1.0811003348962522E-3</v>
      </c>
      <c r="CC127" s="40">
        <f t="shared" si="283"/>
        <v>7.8365447580562575E-4</v>
      </c>
      <c r="CD127" s="40">
        <f t="shared" si="283"/>
        <v>5.5304947450637593E-4</v>
      </c>
      <c r="CE127" s="40">
        <f t="shared" si="283"/>
        <v>3.7747318486806088E-4</v>
      </c>
      <c r="CF127" s="40">
        <f t="shared" si="283"/>
        <v>2.5278014246915331E-4</v>
      </c>
      <c r="CG127" s="40">
        <f t="shared" si="283"/>
        <v>1.69393773043441E-4</v>
      </c>
      <c r="CH127" s="40">
        <f t="shared" si="283"/>
        <v>1.1152761810807508E-4</v>
      </c>
      <c r="CI127" s="40">
        <f t="shared" si="283"/>
        <v>7.0362913034949107E-5</v>
      </c>
      <c r="CJ127" s="40">
        <f t="shared" si="283"/>
        <v>4.22662573908954E-5</v>
      </c>
      <c r="CK127" s="40">
        <f t="shared" si="283"/>
        <v>2.4899048497199268E-5</v>
      </c>
      <c r="CL127" s="40">
        <f t="shared" si="283"/>
        <v>1.4861235418130477E-5</v>
      </c>
      <c r="CM127" s="40">
        <f t="shared" si="283"/>
        <v>8.5722829674348013E-6</v>
      </c>
      <c r="CN127" s="40">
        <f t="shared" si="283"/>
        <v>4.5549526994247845E-6</v>
      </c>
      <c r="CO127" s="40">
        <f t="shared" si="283"/>
        <v>2.199761670071951E-6</v>
      </c>
      <c r="CP127" s="40">
        <f t="shared" si="283"/>
        <v>1.0362316327571154E-6</v>
      </c>
      <c r="CQ127" s="40">
        <f t="shared" si="283"/>
        <v>5.2163442973257176E-7</v>
      </c>
      <c r="CR127" s="40">
        <f t="shared" si="283"/>
        <v>2.4014536141145372E-7</v>
      </c>
      <c r="CS127" s="40">
        <f t="shared" si="283"/>
        <v>8.6206027173342358E-8</v>
      </c>
      <c r="CT127" s="40">
        <f t="shared" si="283"/>
        <v>1.774829971215872E-8</v>
      </c>
      <c r="CU127" s="43">
        <f t="shared" si="283"/>
        <v>0</v>
      </c>
      <c r="CV127" s="43">
        <f t="shared" si="283"/>
        <v>0</v>
      </c>
      <c r="CW127" s="43">
        <f t="shared" si="283"/>
        <v>0</v>
      </c>
      <c r="CX127" s="43">
        <f t="shared" si="283"/>
        <v>0</v>
      </c>
      <c r="CY127" s="43">
        <f t="shared" si="283"/>
        <v>0</v>
      </c>
      <c r="CZ127" s="43">
        <f t="shared" si="283"/>
        <v>0</v>
      </c>
      <c r="DA127" s="43">
        <f t="shared" si="283"/>
        <v>0</v>
      </c>
      <c r="DB127" s="43">
        <f t="shared" si="283"/>
        <v>0</v>
      </c>
      <c r="DC127" s="43">
        <f t="shared" si="283"/>
        <v>0</v>
      </c>
      <c r="DD127" s="43">
        <f t="shared" si="283"/>
        <v>0</v>
      </c>
      <c r="DE127" s="43">
        <f>DE126+DD125+DC124+DB123+DA122+CZ121</f>
        <v>0</v>
      </c>
      <c r="DF127" s="43">
        <f>DF126+DE125+DD124+DC123+DB122+DA121</f>
        <v>0</v>
      </c>
      <c r="DG127" s="43">
        <f>DG126+DF125+DE124+DD123+DC122+DB121</f>
        <v>0</v>
      </c>
      <c r="DH127" s="43">
        <f>DH126+DG125+DF124+DE123+DD122+DC121</f>
        <v>0</v>
      </c>
      <c r="DI127" s="43">
        <f>DI126+DH125+DG124+DF123+DE122+DD121</f>
        <v>0</v>
      </c>
    </row>
    <row r="128" spans="1:113" ht="12.75" customHeight="1" x14ac:dyDescent="0.2">
      <c r="B128" s="12"/>
      <c r="C128" s="12"/>
      <c r="D128" s="12"/>
      <c r="E128" s="12"/>
      <c r="F128" s="12"/>
      <c r="G128" s="18"/>
      <c r="H128" s="19"/>
      <c r="I128" s="20"/>
      <c r="J128" s="53">
        <f t="shared" ref="J128:J133" si="284">K128^2</f>
        <v>25</v>
      </c>
      <c r="K128" s="39">
        <v>5</v>
      </c>
      <c r="L128" s="41">
        <f>L121</f>
        <v>0.35</v>
      </c>
      <c r="M128" s="42">
        <f>M127*$L128</f>
        <v>6.2119048992555514E-9</v>
      </c>
      <c r="N128" s="42">
        <f>N127*$L128</f>
        <v>3.0172109510669823E-8</v>
      </c>
      <c r="O128" s="42">
        <f>O127*$L128</f>
        <v>8.4050876494008808E-8</v>
      </c>
      <c r="P128" s="42">
        <f>P127*$L128</f>
        <v>1.8257205040640008E-7</v>
      </c>
      <c r="Q128" s="42">
        <f>Q127*$L128</f>
        <v>3.6268107146499021E-7</v>
      </c>
      <c r="R128" s="42">
        <f t="shared" ref="R128:AR128" si="285">R127*$L128</f>
        <v>7.699165845251824E-7</v>
      </c>
      <c r="S128" s="42">
        <f t="shared" si="285"/>
        <v>1.5942334447986742E-6</v>
      </c>
      <c r="T128" s="42">
        <f t="shared" si="285"/>
        <v>3.0002990386021803E-6</v>
      </c>
      <c r="U128" s="42">
        <f t="shared" si="285"/>
        <v>5.2014323963456666E-6</v>
      </c>
      <c r="V128" s="42">
        <f t="shared" si="285"/>
        <v>8.7146669740197405E-6</v>
      </c>
      <c r="W128" s="42">
        <f t="shared" si="285"/>
        <v>1.4793190086813384E-5</v>
      </c>
      <c r="X128" s="42">
        <f t="shared" si="285"/>
        <v>2.4627019562232178E-5</v>
      </c>
      <c r="Y128" s="42">
        <f t="shared" si="285"/>
        <v>3.9034666337826278E-5</v>
      </c>
      <c r="Z128" s="42">
        <f t="shared" si="285"/>
        <v>5.9287820565204357E-5</v>
      </c>
      <c r="AA128" s="42">
        <f t="shared" si="285"/>
        <v>8.8473049864203659E-5</v>
      </c>
      <c r="AB128" s="42">
        <f t="shared" si="285"/>
        <v>1.3211561470382127E-4</v>
      </c>
      <c r="AC128" s="42">
        <f t="shared" si="285"/>
        <v>1.9356731607723154E-4</v>
      </c>
      <c r="AD128" s="42">
        <f t="shared" si="285"/>
        <v>2.7427906653196889E-4</v>
      </c>
      <c r="AE128" s="42">
        <f t="shared" si="285"/>
        <v>3.7838511721368826E-4</v>
      </c>
      <c r="AF128" s="42">
        <f t="shared" si="285"/>
        <v>5.1621196165739448E-4</v>
      </c>
      <c r="AG128" s="42">
        <f t="shared" si="285"/>
        <v>7.0130324548414908E-4</v>
      </c>
      <c r="AH128" s="42">
        <f t="shared" si="285"/>
        <v>9.353166481059277E-4</v>
      </c>
      <c r="AI128" s="42">
        <f t="shared" si="285"/>
        <v>1.215908067633463E-3</v>
      </c>
      <c r="AJ128" s="42">
        <f t="shared" si="285"/>
        <v>1.5515020408366175E-3</v>
      </c>
      <c r="AK128" s="42">
        <f t="shared" si="285"/>
        <v>1.963377438196039E-3</v>
      </c>
      <c r="AL128" s="42">
        <f t="shared" si="285"/>
        <v>2.4677332222461353E-3</v>
      </c>
      <c r="AM128" s="42">
        <f t="shared" si="285"/>
        <v>3.046579673314185E-3</v>
      </c>
      <c r="AN128" s="42">
        <f t="shared" si="285"/>
        <v>3.6837724720291311E-3</v>
      </c>
      <c r="AO128" s="42">
        <f t="shared" si="285"/>
        <v>4.3927926122891529E-3</v>
      </c>
      <c r="AP128" s="42">
        <f t="shared" si="285"/>
        <v>5.2014615019190811E-3</v>
      </c>
      <c r="AQ128" s="42">
        <f t="shared" si="285"/>
        <v>6.1061564993244999E-3</v>
      </c>
      <c r="AR128" s="42">
        <f t="shared" si="285"/>
        <v>7.0441853290090142E-3</v>
      </c>
      <c r="AS128" s="42">
        <f t="shared" ref="AS128:BX128" si="286">AS127*$L128</f>
        <v>7.9850652788135031E-3</v>
      </c>
      <c r="AT128" s="42">
        <f t="shared" si="286"/>
        <v>8.9534551236428398E-3</v>
      </c>
      <c r="AU128" s="42">
        <f t="shared" si="286"/>
        <v>9.9722019995049493E-3</v>
      </c>
      <c r="AV128" s="42">
        <f t="shared" si="286"/>
        <v>1.0994917526630735E-2</v>
      </c>
      <c r="AW128" s="42">
        <f t="shared" si="286"/>
        <v>1.1916555221058906E-2</v>
      </c>
      <c r="AX128" s="42">
        <f t="shared" si="286"/>
        <v>1.2721638977449896E-2</v>
      </c>
      <c r="AY128" s="42">
        <f t="shared" si="286"/>
        <v>1.3460103052098904E-2</v>
      </c>
      <c r="AZ128" s="42">
        <f t="shared" si="286"/>
        <v>1.4142856240938737E-2</v>
      </c>
      <c r="BA128" s="42">
        <f t="shared" si="286"/>
        <v>1.4688776883368306E-2</v>
      </c>
      <c r="BB128" s="42">
        <f t="shared" si="286"/>
        <v>1.4998966478267418E-2</v>
      </c>
      <c r="BC128" s="42">
        <f t="shared" si="286"/>
        <v>1.5114653408786798E-2</v>
      </c>
      <c r="BD128" s="42">
        <f t="shared" si="286"/>
        <v>1.51146534087868E-2</v>
      </c>
      <c r="BE128" s="42">
        <f t="shared" si="286"/>
        <v>1.4998966478267416E-2</v>
      </c>
      <c r="BF128" s="42">
        <f t="shared" si="286"/>
        <v>1.4688776883368306E-2</v>
      </c>
      <c r="BG128" s="42">
        <f t="shared" si="286"/>
        <v>1.4142856240938737E-2</v>
      </c>
      <c r="BH128" s="42">
        <f t="shared" si="286"/>
        <v>1.3460103052098908E-2</v>
      </c>
      <c r="BI128" s="42">
        <f t="shared" si="286"/>
        <v>1.2721638977449897E-2</v>
      </c>
      <c r="BJ128" s="42">
        <f t="shared" si="286"/>
        <v>1.1916555221058908E-2</v>
      </c>
      <c r="BK128" s="42">
        <f t="shared" si="286"/>
        <v>1.0994917526630735E-2</v>
      </c>
      <c r="BL128" s="42">
        <f t="shared" si="286"/>
        <v>9.9722019995049493E-3</v>
      </c>
      <c r="BM128" s="42">
        <f t="shared" si="286"/>
        <v>8.953455123642845E-3</v>
      </c>
      <c r="BN128" s="42">
        <f t="shared" si="286"/>
        <v>7.9850652788135048E-3</v>
      </c>
      <c r="BO128" s="42">
        <f t="shared" si="286"/>
        <v>7.0441853290090159E-3</v>
      </c>
      <c r="BP128" s="42">
        <f t="shared" si="286"/>
        <v>6.1061564993244982E-3</v>
      </c>
      <c r="BQ128" s="42">
        <f t="shared" si="286"/>
        <v>5.2014615019190819E-3</v>
      </c>
      <c r="BR128" s="42">
        <f t="shared" si="286"/>
        <v>4.3927926122891538E-3</v>
      </c>
      <c r="BS128" s="42">
        <f t="shared" si="286"/>
        <v>3.6837724720291311E-3</v>
      </c>
      <c r="BT128" s="42">
        <f t="shared" si="286"/>
        <v>3.0465796733141863E-3</v>
      </c>
      <c r="BU128" s="42">
        <f t="shared" si="286"/>
        <v>2.4677332222461357E-3</v>
      </c>
      <c r="BV128" s="42">
        <f t="shared" si="286"/>
        <v>1.9633774381960394E-3</v>
      </c>
      <c r="BW128" s="42">
        <f t="shared" si="286"/>
        <v>1.5515020408366181E-3</v>
      </c>
      <c r="BX128" s="42">
        <f t="shared" si="286"/>
        <v>1.2159080676334634E-3</v>
      </c>
      <c r="BY128" s="42">
        <f t="shared" ref="BY128:DD128" si="287">BY127*$L128</f>
        <v>9.3531664810592803E-4</v>
      </c>
      <c r="BZ128" s="42">
        <f t="shared" si="287"/>
        <v>7.013032454841493E-4</v>
      </c>
      <c r="CA128" s="42">
        <f t="shared" si="287"/>
        <v>5.1621196165739448E-4</v>
      </c>
      <c r="CB128" s="42">
        <f t="shared" si="287"/>
        <v>3.7838511721368826E-4</v>
      </c>
      <c r="CC128" s="42">
        <f t="shared" si="287"/>
        <v>2.74279066531969E-4</v>
      </c>
      <c r="CD128" s="42">
        <f t="shared" si="287"/>
        <v>1.9356731607723157E-4</v>
      </c>
      <c r="CE128" s="42">
        <f t="shared" si="287"/>
        <v>1.321156147038213E-4</v>
      </c>
      <c r="CF128" s="42">
        <f t="shared" si="287"/>
        <v>8.8473049864203659E-5</v>
      </c>
      <c r="CG128" s="42">
        <f t="shared" si="287"/>
        <v>5.9287820565204343E-5</v>
      </c>
      <c r="CH128" s="42">
        <f t="shared" si="287"/>
        <v>3.9034666337826271E-5</v>
      </c>
      <c r="CI128" s="42">
        <f t="shared" si="287"/>
        <v>2.4627019562232185E-5</v>
      </c>
      <c r="CJ128" s="42">
        <f t="shared" si="287"/>
        <v>1.479319008681339E-5</v>
      </c>
      <c r="CK128" s="42">
        <f t="shared" si="287"/>
        <v>8.7146669740197439E-6</v>
      </c>
      <c r="CL128" s="42">
        <f t="shared" si="287"/>
        <v>5.2014323963456666E-6</v>
      </c>
      <c r="CM128" s="42">
        <f t="shared" si="287"/>
        <v>3.0002990386021803E-6</v>
      </c>
      <c r="CN128" s="42">
        <f t="shared" si="287"/>
        <v>1.5942334447986745E-6</v>
      </c>
      <c r="CO128" s="42">
        <f t="shared" si="287"/>
        <v>7.6991658452518282E-7</v>
      </c>
      <c r="CP128" s="42">
        <f t="shared" si="287"/>
        <v>3.6268107146499037E-7</v>
      </c>
      <c r="CQ128" s="42">
        <f t="shared" si="287"/>
        <v>1.8257205040640011E-7</v>
      </c>
      <c r="CR128" s="42">
        <f t="shared" si="287"/>
        <v>8.4050876494008795E-8</v>
      </c>
      <c r="CS128" s="42">
        <f t="shared" si="287"/>
        <v>3.0172109510669823E-8</v>
      </c>
      <c r="CT128" s="42">
        <f t="shared" si="287"/>
        <v>6.2119048992555514E-9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 t="shared" si="287"/>
        <v>0</v>
      </c>
      <c r="DD128" s="1">
        <f t="shared" si="287"/>
        <v>0</v>
      </c>
      <c r="DE128" s="1">
        <f>DE127*$L128</f>
        <v>0</v>
      </c>
      <c r="DF128" s="1">
        <f>DF127*$L128</f>
        <v>0</v>
      </c>
      <c r="DG128" s="1">
        <f>DG127*$L128</f>
        <v>0</v>
      </c>
      <c r="DH128" s="1">
        <f>DH127*$L128</f>
        <v>0</v>
      </c>
      <c r="DI128" s="1">
        <f>DI127*$L128</f>
        <v>0</v>
      </c>
    </row>
    <row r="129" spans="1:113" ht="12.75" customHeight="1" x14ac:dyDescent="0.2">
      <c r="G129" s="21"/>
      <c r="I129" s="22"/>
      <c r="J129" s="54">
        <f t="shared" si="284"/>
        <v>16</v>
      </c>
      <c r="K129" s="39">
        <v>4</v>
      </c>
      <c r="L129" s="41">
        <f t="shared" si="182"/>
        <v>0.1</v>
      </c>
      <c r="M129" s="42">
        <f>M127*$L129</f>
        <v>1.7748299712158722E-9</v>
      </c>
      <c r="N129" s="42">
        <f>N127*$L129</f>
        <v>8.6206027173342354E-9</v>
      </c>
      <c r="O129" s="42">
        <f>O127*$L129</f>
        <v>2.4014536141145379E-8</v>
      </c>
      <c r="P129" s="42">
        <f>P127*$L129</f>
        <v>5.2163442973257166E-8</v>
      </c>
      <c r="Q129" s="42">
        <f>Q127*$L129</f>
        <v>1.0362316327571151E-7</v>
      </c>
      <c r="R129" s="42">
        <f t="shared" ref="R129:BX129" si="288">R127*$L129</f>
        <v>2.1997616700719497E-7</v>
      </c>
      <c r="S129" s="42">
        <f t="shared" si="288"/>
        <v>4.5549526994247838E-7</v>
      </c>
      <c r="T129" s="42">
        <f t="shared" si="288"/>
        <v>8.5722829674348017E-7</v>
      </c>
      <c r="U129" s="42">
        <f t="shared" si="288"/>
        <v>1.4861235418130479E-6</v>
      </c>
      <c r="V129" s="42">
        <f t="shared" si="288"/>
        <v>2.4899048497199261E-6</v>
      </c>
      <c r="W129" s="42">
        <f t="shared" si="288"/>
        <v>4.2266257390895388E-6</v>
      </c>
      <c r="X129" s="42">
        <f t="shared" si="288"/>
        <v>7.036291303494908E-6</v>
      </c>
      <c r="Y129" s="42">
        <f t="shared" si="288"/>
        <v>1.1152761810807509E-5</v>
      </c>
      <c r="Z129" s="42">
        <f t="shared" si="288"/>
        <v>1.6939377304344104E-5</v>
      </c>
      <c r="AA129" s="42">
        <f t="shared" si="288"/>
        <v>2.5278014246915331E-5</v>
      </c>
      <c r="AB129" s="42">
        <f t="shared" si="288"/>
        <v>3.7747318486806084E-5</v>
      </c>
      <c r="AC129" s="42">
        <f t="shared" si="288"/>
        <v>5.5304947450637583E-5</v>
      </c>
      <c r="AD129" s="42">
        <f t="shared" si="288"/>
        <v>7.8365447580562551E-5</v>
      </c>
      <c r="AE129" s="42">
        <f t="shared" si="288"/>
        <v>1.0811003348962522E-4</v>
      </c>
      <c r="AF129" s="42">
        <f t="shared" si="288"/>
        <v>1.4748913190211271E-4</v>
      </c>
      <c r="AG129" s="42">
        <f t="shared" si="288"/>
        <v>2.0037235585261407E-4</v>
      </c>
      <c r="AH129" s="42">
        <f t="shared" si="288"/>
        <v>2.6723332803026508E-4</v>
      </c>
      <c r="AI129" s="42">
        <f t="shared" si="288"/>
        <v>3.474023050381323E-4</v>
      </c>
      <c r="AJ129" s="42">
        <f t="shared" si="288"/>
        <v>4.432862973818908E-4</v>
      </c>
      <c r="AK129" s="42">
        <f t="shared" si="288"/>
        <v>5.6096498234172538E-4</v>
      </c>
      <c r="AL129" s="42">
        <f t="shared" si="288"/>
        <v>7.0506663492746723E-4</v>
      </c>
      <c r="AM129" s="42">
        <f t="shared" si="288"/>
        <v>8.7045133523262438E-4</v>
      </c>
      <c r="AN129" s="42">
        <f t="shared" si="288"/>
        <v>1.0525064205797519E-3</v>
      </c>
      <c r="AO129" s="42">
        <f t="shared" si="288"/>
        <v>1.2550836035111867E-3</v>
      </c>
      <c r="AP129" s="42">
        <f t="shared" si="288"/>
        <v>1.4861318576911663E-3</v>
      </c>
      <c r="AQ129" s="42">
        <f t="shared" si="288"/>
        <v>1.7446161426641429E-3</v>
      </c>
      <c r="AR129" s="42">
        <f t="shared" si="288"/>
        <v>2.0126243797168614E-3</v>
      </c>
      <c r="AS129" s="42">
        <f t="shared" si="288"/>
        <v>2.2814472225181439E-3</v>
      </c>
      <c r="AT129" s="42">
        <f t="shared" si="288"/>
        <v>2.558130035326526E-3</v>
      </c>
      <c r="AU129" s="42">
        <f t="shared" si="288"/>
        <v>2.8492005712871284E-3</v>
      </c>
      <c r="AV129" s="42">
        <f t="shared" si="288"/>
        <v>3.1414050076087816E-3</v>
      </c>
      <c r="AW129" s="42">
        <f t="shared" si="288"/>
        <v>3.4047300631596875E-3</v>
      </c>
      <c r="AX129" s="42">
        <f t="shared" si="288"/>
        <v>3.6347539935571134E-3</v>
      </c>
      <c r="AY129" s="42">
        <f t="shared" si="288"/>
        <v>3.8457437291711163E-3</v>
      </c>
      <c r="AZ129" s="42">
        <f t="shared" si="288"/>
        <v>4.0408160688396397E-3</v>
      </c>
      <c r="BA129" s="42">
        <f t="shared" si="288"/>
        <v>4.1967933952480876E-3</v>
      </c>
      <c r="BB129" s="42">
        <f t="shared" si="288"/>
        <v>4.2854189937906913E-3</v>
      </c>
      <c r="BC129" s="42">
        <f t="shared" si="288"/>
        <v>4.3184724025105139E-3</v>
      </c>
      <c r="BD129" s="42">
        <f t="shared" si="288"/>
        <v>4.3184724025105148E-3</v>
      </c>
      <c r="BE129" s="42">
        <f t="shared" si="288"/>
        <v>4.2854189937906904E-3</v>
      </c>
      <c r="BF129" s="42">
        <f t="shared" si="288"/>
        <v>4.1967933952480876E-3</v>
      </c>
      <c r="BG129" s="42">
        <f t="shared" si="288"/>
        <v>4.0408160688396397E-3</v>
      </c>
      <c r="BH129" s="42">
        <f t="shared" si="288"/>
        <v>3.8457437291711167E-3</v>
      </c>
      <c r="BI129" s="42">
        <f t="shared" si="288"/>
        <v>3.6347539935571143E-3</v>
      </c>
      <c r="BJ129" s="42">
        <f t="shared" si="288"/>
        <v>3.4047300631596883E-3</v>
      </c>
      <c r="BK129" s="42">
        <f t="shared" si="288"/>
        <v>3.1414050076087816E-3</v>
      </c>
      <c r="BL129" s="42">
        <f t="shared" si="288"/>
        <v>2.8492005712871288E-3</v>
      </c>
      <c r="BM129" s="42">
        <f t="shared" si="288"/>
        <v>2.5581300353265273E-3</v>
      </c>
      <c r="BN129" s="42">
        <f t="shared" si="288"/>
        <v>2.2814472225181448E-3</v>
      </c>
      <c r="BO129" s="42">
        <f t="shared" si="288"/>
        <v>2.0126243797168619E-3</v>
      </c>
      <c r="BP129" s="42">
        <f t="shared" si="288"/>
        <v>1.7446161426641427E-3</v>
      </c>
      <c r="BQ129" s="42">
        <f t="shared" si="288"/>
        <v>1.4861318576911663E-3</v>
      </c>
      <c r="BR129" s="42">
        <f t="shared" si="288"/>
        <v>1.2550836035111869E-3</v>
      </c>
      <c r="BS129" s="42">
        <f t="shared" si="288"/>
        <v>1.0525064205797519E-3</v>
      </c>
      <c r="BT129" s="42">
        <f t="shared" si="288"/>
        <v>8.704513352326247E-4</v>
      </c>
      <c r="BU129" s="42">
        <f t="shared" si="288"/>
        <v>7.0506663492746744E-4</v>
      </c>
      <c r="BV129" s="42">
        <f t="shared" si="288"/>
        <v>5.609649823417256E-4</v>
      </c>
      <c r="BW129" s="42">
        <f t="shared" si="288"/>
        <v>4.4328629738189096E-4</v>
      </c>
      <c r="BX129" s="42">
        <f t="shared" si="288"/>
        <v>3.4740230503813247E-4</v>
      </c>
      <c r="BY129" s="42">
        <f t="shared" ref="BY129:DI129" si="289">BY127*$L129</f>
        <v>2.6723332803026519E-4</v>
      </c>
      <c r="BZ129" s="42">
        <f t="shared" si="289"/>
        <v>2.003723558526141E-4</v>
      </c>
      <c r="CA129" s="42">
        <f t="shared" si="289"/>
        <v>1.4748913190211271E-4</v>
      </c>
      <c r="CB129" s="42">
        <f t="shared" si="289"/>
        <v>1.0811003348962522E-4</v>
      </c>
      <c r="CC129" s="42">
        <f t="shared" si="289"/>
        <v>7.8365447580562578E-5</v>
      </c>
      <c r="CD129" s="42">
        <f t="shared" si="289"/>
        <v>5.5304947450637596E-5</v>
      </c>
      <c r="CE129" s="42">
        <f t="shared" si="289"/>
        <v>3.7747318486806091E-5</v>
      </c>
      <c r="CF129" s="42">
        <f t="shared" si="289"/>
        <v>2.5278014246915331E-5</v>
      </c>
      <c r="CG129" s="42">
        <f t="shared" si="289"/>
        <v>1.6939377304344101E-5</v>
      </c>
      <c r="CH129" s="42">
        <f t="shared" si="289"/>
        <v>1.1152761810807509E-5</v>
      </c>
      <c r="CI129" s="42">
        <f t="shared" si="289"/>
        <v>7.0362913034949114E-6</v>
      </c>
      <c r="CJ129" s="42">
        <f t="shared" si="289"/>
        <v>4.2266257390895405E-6</v>
      </c>
      <c r="CK129" s="42">
        <f t="shared" si="289"/>
        <v>2.489904849719927E-6</v>
      </c>
      <c r="CL129" s="42">
        <f t="shared" si="289"/>
        <v>1.4861235418130479E-6</v>
      </c>
      <c r="CM129" s="42">
        <f t="shared" si="289"/>
        <v>8.5722829674348017E-7</v>
      </c>
      <c r="CN129" s="42">
        <f t="shared" si="289"/>
        <v>4.5549526994247849E-7</v>
      </c>
      <c r="CO129" s="42">
        <f t="shared" si="289"/>
        <v>2.199761670071951E-7</v>
      </c>
      <c r="CP129" s="42">
        <f t="shared" si="289"/>
        <v>1.0362316327571155E-7</v>
      </c>
      <c r="CQ129" s="42">
        <f t="shared" si="289"/>
        <v>5.2163442973257179E-8</v>
      </c>
      <c r="CR129" s="42">
        <f t="shared" si="289"/>
        <v>2.4014536141145373E-8</v>
      </c>
      <c r="CS129" s="42">
        <f t="shared" si="289"/>
        <v>8.6206027173342354E-9</v>
      </c>
      <c r="CT129" s="42">
        <f t="shared" si="289"/>
        <v>1.7748299712158722E-9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  <c r="DH129" s="1">
        <f t="shared" si="289"/>
        <v>0</v>
      </c>
      <c r="DI129" s="1">
        <f t="shared" si="289"/>
        <v>0</v>
      </c>
    </row>
    <row r="130" spans="1:113" ht="12.75" customHeight="1" x14ac:dyDescent="0.2">
      <c r="G130" s="21"/>
      <c r="I130" s="22"/>
      <c r="J130" s="54">
        <f t="shared" si="284"/>
        <v>9</v>
      </c>
      <c r="K130" s="39">
        <v>3</v>
      </c>
      <c r="L130" s="41">
        <f t="shared" si="182"/>
        <v>0.05</v>
      </c>
      <c r="M130" s="42">
        <f>M127*$L130</f>
        <v>8.874149856079361E-10</v>
      </c>
      <c r="N130" s="42">
        <f>N127*$L130</f>
        <v>4.3103013586671177E-9</v>
      </c>
      <c r="O130" s="42">
        <f>O127*$L130</f>
        <v>1.200726807057269E-8</v>
      </c>
      <c r="P130" s="42">
        <f>P127*$L130</f>
        <v>2.6081721486628583E-8</v>
      </c>
      <c r="Q130" s="42">
        <f>Q127*$L130</f>
        <v>5.1811581637855755E-8</v>
      </c>
      <c r="R130" s="42">
        <f t="shared" ref="R130:BX130" si="290">R127*$L130</f>
        <v>1.0998808350359749E-7</v>
      </c>
      <c r="S130" s="42">
        <f t="shared" si="290"/>
        <v>2.2774763497123919E-7</v>
      </c>
      <c r="T130" s="42">
        <f t="shared" si="290"/>
        <v>4.2861414837174009E-7</v>
      </c>
      <c r="U130" s="42">
        <f t="shared" si="290"/>
        <v>7.4306177090652394E-7</v>
      </c>
      <c r="V130" s="42">
        <f t="shared" si="290"/>
        <v>1.2449524248599631E-6</v>
      </c>
      <c r="W130" s="42">
        <f t="shared" si="290"/>
        <v>2.1133128695447694E-6</v>
      </c>
      <c r="X130" s="42">
        <f t="shared" si="290"/>
        <v>3.518145651747454E-6</v>
      </c>
      <c r="Y130" s="42">
        <f t="shared" si="290"/>
        <v>5.5763809054037545E-6</v>
      </c>
      <c r="Z130" s="42">
        <f t="shared" si="290"/>
        <v>8.4696886521720522E-6</v>
      </c>
      <c r="AA130" s="42">
        <f t="shared" si="290"/>
        <v>1.2639007123457666E-5</v>
      </c>
      <c r="AB130" s="42">
        <f t="shared" si="290"/>
        <v>1.8873659243403042E-5</v>
      </c>
      <c r="AC130" s="42">
        <f t="shared" si="290"/>
        <v>2.7652473725318791E-5</v>
      </c>
      <c r="AD130" s="42">
        <f t="shared" si="290"/>
        <v>3.9182723790281275E-5</v>
      </c>
      <c r="AE130" s="42">
        <f t="shared" si="290"/>
        <v>5.4055016744812612E-5</v>
      </c>
      <c r="AF130" s="42">
        <f t="shared" si="290"/>
        <v>7.3744565951056355E-5</v>
      </c>
      <c r="AG130" s="42">
        <f t="shared" si="290"/>
        <v>1.0018617792630704E-4</v>
      </c>
      <c r="AH130" s="42">
        <f t="shared" si="290"/>
        <v>1.3361666401513254E-4</v>
      </c>
      <c r="AI130" s="42">
        <f t="shared" si="290"/>
        <v>1.7370115251906615E-4</v>
      </c>
      <c r="AJ130" s="42">
        <f t="shared" si="290"/>
        <v>2.216431486909454E-4</v>
      </c>
      <c r="AK130" s="42">
        <f t="shared" si="290"/>
        <v>2.8048249117086269E-4</v>
      </c>
      <c r="AL130" s="42">
        <f t="shared" si="290"/>
        <v>3.5253331746373361E-4</v>
      </c>
      <c r="AM130" s="42">
        <f t="shared" si="290"/>
        <v>4.3522566761631219E-4</v>
      </c>
      <c r="AN130" s="42">
        <f t="shared" si="290"/>
        <v>5.2625321028987597E-4</v>
      </c>
      <c r="AO130" s="42">
        <f t="shared" si="290"/>
        <v>6.2754180175559335E-4</v>
      </c>
      <c r="AP130" s="42">
        <f t="shared" si="290"/>
        <v>7.4306592884558313E-4</v>
      </c>
      <c r="AQ130" s="42">
        <f t="shared" si="290"/>
        <v>8.7230807133207146E-4</v>
      </c>
      <c r="AR130" s="42">
        <f t="shared" si="290"/>
        <v>1.0063121898584307E-3</v>
      </c>
      <c r="AS130" s="42">
        <f t="shared" si="290"/>
        <v>1.140723611259072E-3</v>
      </c>
      <c r="AT130" s="42">
        <f t="shared" si="290"/>
        <v>1.279065017663263E-3</v>
      </c>
      <c r="AU130" s="42">
        <f t="shared" si="290"/>
        <v>1.4246002856435642E-3</v>
      </c>
      <c r="AV130" s="42">
        <f t="shared" si="290"/>
        <v>1.5707025038043908E-3</v>
      </c>
      <c r="AW130" s="42">
        <f t="shared" si="290"/>
        <v>1.7023650315798437E-3</v>
      </c>
      <c r="AX130" s="42">
        <f t="shared" si="290"/>
        <v>1.8173769967785567E-3</v>
      </c>
      <c r="AY130" s="42">
        <f t="shared" si="290"/>
        <v>1.9228718645855581E-3</v>
      </c>
      <c r="AZ130" s="42">
        <f t="shared" si="290"/>
        <v>2.0204080344198199E-3</v>
      </c>
      <c r="BA130" s="42">
        <f t="shared" si="290"/>
        <v>2.0983966976240438E-3</v>
      </c>
      <c r="BB130" s="42">
        <f t="shared" si="290"/>
        <v>2.1427094968953456E-3</v>
      </c>
      <c r="BC130" s="42">
        <f t="shared" si="290"/>
        <v>2.159236201255257E-3</v>
      </c>
      <c r="BD130" s="42">
        <f t="shared" si="290"/>
        <v>2.1592362012552574E-3</v>
      </c>
      <c r="BE130" s="42">
        <f t="shared" si="290"/>
        <v>2.1427094968953452E-3</v>
      </c>
      <c r="BF130" s="42">
        <f t="shared" si="290"/>
        <v>2.0983966976240438E-3</v>
      </c>
      <c r="BG130" s="42">
        <f t="shared" si="290"/>
        <v>2.0204080344198199E-3</v>
      </c>
      <c r="BH130" s="42">
        <f t="shared" si="290"/>
        <v>1.9228718645855584E-3</v>
      </c>
      <c r="BI130" s="42">
        <f t="shared" si="290"/>
        <v>1.8173769967785572E-3</v>
      </c>
      <c r="BJ130" s="42">
        <f t="shared" si="290"/>
        <v>1.7023650315798442E-3</v>
      </c>
      <c r="BK130" s="42">
        <f t="shared" si="290"/>
        <v>1.5707025038043908E-3</v>
      </c>
      <c r="BL130" s="42">
        <f t="shared" si="290"/>
        <v>1.4246002856435644E-3</v>
      </c>
      <c r="BM130" s="42">
        <f t="shared" si="290"/>
        <v>1.2790650176632637E-3</v>
      </c>
      <c r="BN130" s="42">
        <f t="shared" si="290"/>
        <v>1.1407236112590724E-3</v>
      </c>
      <c r="BO130" s="42">
        <f t="shared" si="290"/>
        <v>1.0063121898584309E-3</v>
      </c>
      <c r="BP130" s="42">
        <f t="shared" si="290"/>
        <v>8.7230807133207135E-4</v>
      </c>
      <c r="BQ130" s="42">
        <f t="shared" si="290"/>
        <v>7.4306592884558313E-4</v>
      </c>
      <c r="BR130" s="42">
        <f t="shared" si="290"/>
        <v>6.2754180175559346E-4</v>
      </c>
      <c r="BS130" s="42">
        <f t="shared" si="290"/>
        <v>5.2625321028987597E-4</v>
      </c>
      <c r="BT130" s="42">
        <f t="shared" si="290"/>
        <v>4.3522566761631235E-4</v>
      </c>
      <c r="BU130" s="42">
        <f t="shared" si="290"/>
        <v>3.5253331746373372E-4</v>
      </c>
      <c r="BV130" s="42">
        <f t="shared" si="290"/>
        <v>2.804824911708628E-4</v>
      </c>
      <c r="BW130" s="42">
        <f t="shared" si="290"/>
        <v>2.2164314869094548E-4</v>
      </c>
      <c r="BX130" s="42">
        <f t="shared" si="290"/>
        <v>1.7370115251906623E-4</v>
      </c>
      <c r="BY130" s="42">
        <f t="shared" ref="BY130:DI130" si="291">BY127*$L130</f>
        <v>1.336166640151326E-4</v>
      </c>
      <c r="BZ130" s="42">
        <f t="shared" si="291"/>
        <v>1.0018617792630705E-4</v>
      </c>
      <c r="CA130" s="42">
        <f t="shared" si="291"/>
        <v>7.3744565951056355E-5</v>
      </c>
      <c r="CB130" s="42">
        <f t="shared" si="291"/>
        <v>5.4055016744812612E-5</v>
      </c>
      <c r="CC130" s="42">
        <f t="shared" si="291"/>
        <v>3.9182723790281289E-5</v>
      </c>
      <c r="CD130" s="42">
        <f t="shared" si="291"/>
        <v>2.7652473725318798E-5</v>
      </c>
      <c r="CE130" s="42">
        <f t="shared" si="291"/>
        <v>1.8873659243403045E-5</v>
      </c>
      <c r="CF130" s="42">
        <f t="shared" si="291"/>
        <v>1.2639007123457666E-5</v>
      </c>
      <c r="CG130" s="42">
        <f t="shared" si="291"/>
        <v>8.4696886521720505E-6</v>
      </c>
      <c r="CH130" s="42">
        <f t="shared" si="291"/>
        <v>5.5763809054037545E-6</v>
      </c>
      <c r="CI130" s="42">
        <f t="shared" si="291"/>
        <v>3.5181456517474557E-6</v>
      </c>
      <c r="CJ130" s="42">
        <f t="shared" si="291"/>
        <v>2.1133128695447702E-6</v>
      </c>
      <c r="CK130" s="42">
        <f t="shared" si="291"/>
        <v>1.2449524248599635E-6</v>
      </c>
      <c r="CL130" s="42">
        <f t="shared" si="291"/>
        <v>7.4306177090652394E-7</v>
      </c>
      <c r="CM130" s="42">
        <f t="shared" si="291"/>
        <v>4.2861414837174009E-7</v>
      </c>
      <c r="CN130" s="42">
        <f t="shared" si="291"/>
        <v>2.2774763497123924E-7</v>
      </c>
      <c r="CO130" s="42">
        <f t="shared" si="291"/>
        <v>1.0998808350359755E-7</v>
      </c>
      <c r="CP130" s="42">
        <f t="shared" si="291"/>
        <v>5.1811581637855775E-8</v>
      </c>
      <c r="CQ130" s="42">
        <f t="shared" si="291"/>
        <v>2.6081721486628589E-8</v>
      </c>
      <c r="CR130" s="42">
        <f t="shared" si="291"/>
        <v>1.2007268070572686E-8</v>
      </c>
      <c r="CS130" s="42">
        <f t="shared" si="291"/>
        <v>4.3103013586671177E-9</v>
      </c>
      <c r="CT130" s="42">
        <f t="shared" si="291"/>
        <v>8.874149856079361E-10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  <c r="DH130" s="1">
        <f t="shared" si="291"/>
        <v>0</v>
      </c>
      <c r="DI130" s="1">
        <f t="shared" si="291"/>
        <v>0</v>
      </c>
    </row>
    <row r="131" spans="1:113" ht="12.75" customHeight="1" x14ac:dyDescent="0.2">
      <c r="G131" s="21"/>
      <c r="I131" s="22"/>
      <c r="J131" s="54">
        <f t="shared" si="284"/>
        <v>4</v>
      </c>
      <c r="K131" s="39">
        <v>2</v>
      </c>
      <c r="L131" s="41">
        <f t="shared" si="182"/>
        <v>0.05</v>
      </c>
      <c r="M131" s="42">
        <f>M127*$L131</f>
        <v>8.874149856079361E-10</v>
      </c>
      <c r="N131" s="42">
        <f>N127*$L131</f>
        <v>4.3103013586671177E-9</v>
      </c>
      <c r="O131" s="42">
        <f>O127*$L131</f>
        <v>1.200726807057269E-8</v>
      </c>
      <c r="P131" s="42">
        <f>P127*$L131</f>
        <v>2.6081721486628583E-8</v>
      </c>
      <c r="Q131" s="42">
        <f>Q127*$L131</f>
        <v>5.1811581637855755E-8</v>
      </c>
      <c r="R131" s="42">
        <f t="shared" ref="R131:BX131" si="292">R127*$L131</f>
        <v>1.0998808350359749E-7</v>
      </c>
      <c r="S131" s="42">
        <f t="shared" si="292"/>
        <v>2.2774763497123919E-7</v>
      </c>
      <c r="T131" s="42">
        <f t="shared" si="292"/>
        <v>4.2861414837174009E-7</v>
      </c>
      <c r="U131" s="42">
        <f t="shared" si="292"/>
        <v>7.4306177090652394E-7</v>
      </c>
      <c r="V131" s="42">
        <f t="shared" si="292"/>
        <v>1.2449524248599631E-6</v>
      </c>
      <c r="W131" s="42">
        <f t="shared" si="292"/>
        <v>2.1133128695447694E-6</v>
      </c>
      <c r="X131" s="42">
        <f t="shared" si="292"/>
        <v>3.518145651747454E-6</v>
      </c>
      <c r="Y131" s="42">
        <f t="shared" si="292"/>
        <v>5.5763809054037545E-6</v>
      </c>
      <c r="Z131" s="42">
        <f t="shared" si="292"/>
        <v>8.4696886521720522E-6</v>
      </c>
      <c r="AA131" s="42">
        <f t="shared" si="292"/>
        <v>1.2639007123457666E-5</v>
      </c>
      <c r="AB131" s="42">
        <f t="shared" si="292"/>
        <v>1.8873659243403042E-5</v>
      </c>
      <c r="AC131" s="42">
        <f t="shared" si="292"/>
        <v>2.7652473725318791E-5</v>
      </c>
      <c r="AD131" s="42">
        <f t="shared" si="292"/>
        <v>3.9182723790281275E-5</v>
      </c>
      <c r="AE131" s="42">
        <f t="shared" si="292"/>
        <v>5.4055016744812612E-5</v>
      </c>
      <c r="AF131" s="42">
        <f t="shared" si="292"/>
        <v>7.3744565951056355E-5</v>
      </c>
      <c r="AG131" s="42">
        <f t="shared" si="292"/>
        <v>1.0018617792630704E-4</v>
      </c>
      <c r="AH131" s="42">
        <f t="shared" si="292"/>
        <v>1.3361666401513254E-4</v>
      </c>
      <c r="AI131" s="42">
        <f t="shared" si="292"/>
        <v>1.7370115251906615E-4</v>
      </c>
      <c r="AJ131" s="42">
        <f t="shared" si="292"/>
        <v>2.216431486909454E-4</v>
      </c>
      <c r="AK131" s="42">
        <f t="shared" si="292"/>
        <v>2.8048249117086269E-4</v>
      </c>
      <c r="AL131" s="42">
        <f t="shared" si="292"/>
        <v>3.5253331746373361E-4</v>
      </c>
      <c r="AM131" s="42">
        <f t="shared" si="292"/>
        <v>4.3522566761631219E-4</v>
      </c>
      <c r="AN131" s="42">
        <f t="shared" si="292"/>
        <v>5.2625321028987597E-4</v>
      </c>
      <c r="AO131" s="42">
        <f t="shared" si="292"/>
        <v>6.2754180175559335E-4</v>
      </c>
      <c r="AP131" s="42">
        <f t="shared" si="292"/>
        <v>7.4306592884558313E-4</v>
      </c>
      <c r="AQ131" s="42">
        <f t="shared" si="292"/>
        <v>8.7230807133207146E-4</v>
      </c>
      <c r="AR131" s="42">
        <f t="shared" si="292"/>
        <v>1.0063121898584307E-3</v>
      </c>
      <c r="AS131" s="42">
        <f t="shared" si="292"/>
        <v>1.140723611259072E-3</v>
      </c>
      <c r="AT131" s="42">
        <f t="shared" si="292"/>
        <v>1.279065017663263E-3</v>
      </c>
      <c r="AU131" s="42">
        <f t="shared" si="292"/>
        <v>1.4246002856435642E-3</v>
      </c>
      <c r="AV131" s="42">
        <f t="shared" si="292"/>
        <v>1.5707025038043908E-3</v>
      </c>
      <c r="AW131" s="42">
        <f t="shared" si="292"/>
        <v>1.7023650315798437E-3</v>
      </c>
      <c r="AX131" s="42">
        <f t="shared" si="292"/>
        <v>1.8173769967785567E-3</v>
      </c>
      <c r="AY131" s="42">
        <f t="shared" si="292"/>
        <v>1.9228718645855581E-3</v>
      </c>
      <c r="AZ131" s="42">
        <f t="shared" si="292"/>
        <v>2.0204080344198199E-3</v>
      </c>
      <c r="BA131" s="42">
        <f t="shared" si="292"/>
        <v>2.0983966976240438E-3</v>
      </c>
      <c r="BB131" s="42">
        <f t="shared" si="292"/>
        <v>2.1427094968953456E-3</v>
      </c>
      <c r="BC131" s="42">
        <f t="shared" si="292"/>
        <v>2.159236201255257E-3</v>
      </c>
      <c r="BD131" s="42">
        <f t="shared" si="292"/>
        <v>2.1592362012552574E-3</v>
      </c>
      <c r="BE131" s="42">
        <f t="shared" si="292"/>
        <v>2.1427094968953452E-3</v>
      </c>
      <c r="BF131" s="42">
        <f t="shared" si="292"/>
        <v>2.0983966976240438E-3</v>
      </c>
      <c r="BG131" s="42">
        <f t="shared" si="292"/>
        <v>2.0204080344198199E-3</v>
      </c>
      <c r="BH131" s="42">
        <f t="shared" si="292"/>
        <v>1.9228718645855584E-3</v>
      </c>
      <c r="BI131" s="42">
        <f t="shared" si="292"/>
        <v>1.8173769967785572E-3</v>
      </c>
      <c r="BJ131" s="42">
        <f t="shared" si="292"/>
        <v>1.7023650315798442E-3</v>
      </c>
      <c r="BK131" s="42">
        <f t="shared" si="292"/>
        <v>1.5707025038043908E-3</v>
      </c>
      <c r="BL131" s="42">
        <f t="shared" si="292"/>
        <v>1.4246002856435644E-3</v>
      </c>
      <c r="BM131" s="42">
        <f t="shared" si="292"/>
        <v>1.2790650176632637E-3</v>
      </c>
      <c r="BN131" s="42">
        <f t="shared" si="292"/>
        <v>1.1407236112590724E-3</v>
      </c>
      <c r="BO131" s="42">
        <f t="shared" si="292"/>
        <v>1.0063121898584309E-3</v>
      </c>
      <c r="BP131" s="42">
        <f t="shared" si="292"/>
        <v>8.7230807133207135E-4</v>
      </c>
      <c r="BQ131" s="42">
        <f t="shared" si="292"/>
        <v>7.4306592884558313E-4</v>
      </c>
      <c r="BR131" s="42">
        <f t="shared" si="292"/>
        <v>6.2754180175559346E-4</v>
      </c>
      <c r="BS131" s="42">
        <f t="shared" si="292"/>
        <v>5.2625321028987597E-4</v>
      </c>
      <c r="BT131" s="42">
        <f t="shared" si="292"/>
        <v>4.3522566761631235E-4</v>
      </c>
      <c r="BU131" s="42">
        <f t="shared" si="292"/>
        <v>3.5253331746373372E-4</v>
      </c>
      <c r="BV131" s="42">
        <f t="shared" si="292"/>
        <v>2.804824911708628E-4</v>
      </c>
      <c r="BW131" s="42">
        <f t="shared" si="292"/>
        <v>2.2164314869094548E-4</v>
      </c>
      <c r="BX131" s="42">
        <f t="shared" si="292"/>
        <v>1.7370115251906623E-4</v>
      </c>
      <c r="BY131" s="42">
        <f t="shared" ref="BY131:DI131" si="293">BY127*$L131</f>
        <v>1.336166640151326E-4</v>
      </c>
      <c r="BZ131" s="42">
        <f t="shared" si="293"/>
        <v>1.0018617792630705E-4</v>
      </c>
      <c r="CA131" s="42">
        <f t="shared" si="293"/>
        <v>7.3744565951056355E-5</v>
      </c>
      <c r="CB131" s="42">
        <f t="shared" si="293"/>
        <v>5.4055016744812612E-5</v>
      </c>
      <c r="CC131" s="42">
        <f t="shared" si="293"/>
        <v>3.9182723790281289E-5</v>
      </c>
      <c r="CD131" s="42">
        <f t="shared" si="293"/>
        <v>2.7652473725318798E-5</v>
      </c>
      <c r="CE131" s="42">
        <f t="shared" si="293"/>
        <v>1.8873659243403045E-5</v>
      </c>
      <c r="CF131" s="42">
        <f t="shared" si="293"/>
        <v>1.2639007123457666E-5</v>
      </c>
      <c r="CG131" s="42">
        <f t="shared" si="293"/>
        <v>8.4696886521720505E-6</v>
      </c>
      <c r="CH131" s="42">
        <f t="shared" si="293"/>
        <v>5.5763809054037545E-6</v>
      </c>
      <c r="CI131" s="42">
        <f t="shared" si="293"/>
        <v>3.5181456517474557E-6</v>
      </c>
      <c r="CJ131" s="42">
        <f t="shared" si="293"/>
        <v>2.1133128695447702E-6</v>
      </c>
      <c r="CK131" s="42">
        <f t="shared" si="293"/>
        <v>1.2449524248599635E-6</v>
      </c>
      <c r="CL131" s="42">
        <f t="shared" si="293"/>
        <v>7.4306177090652394E-7</v>
      </c>
      <c r="CM131" s="42">
        <f t="shared" si="293"/>
        <v>4.2861414837174009E-7</v>
      </c>
      <c r="CN131" s="42">
        <f t="shared" si="293"/>
        <v>2.2774763497123924E-7</v>
      </c>
      <c r="CO131" s="42">
        <f t="shared" si="293"/>
        <v>1.0998808350359755E-7</v>
      </c>
      <c r="CP131" s="42">
        <f t="shared" si="293"/>
        <v>5.1811581637855775E-8</v>
      </c>
      <c r="CQ131" s="42">
        <f t="shared" si="293"/>
        <v>2.6081721486628589E-8</v>
      </c>
      <c r="CR131" s="42">
        <f t="shared" si="293"/>
        <v>1.2007268070572686E-8</v>
      </c>
      <c r="CS131" s="42">
        <f t="shared" si="293"/>
        <v>4.3103013586671177E-9</v>
      </c>
      <c r="CT131" s="42">
        <f t="shared" si="293"/>
        <v>8.874149856079361E-10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  <c r="DH131" s="1">
        <f t="shared" si="293"/>
        <v>0</v>
      </c>
      <c r="DI131" s="1">
        <f t="shared" si="293"/>
        <v>0</v>
      </c>
    </row>
    <row r="132" spans="1:113" ht="12.75" customHeight="1" x14ac:dyDescent="0.2">
      <c r="G132" s="21"/>
      <c r="I132" s="22"/>
      <c r="J132" s="54">
        <f t="shared" si="284"/>
        <v>1</v>
      </c>
      <c r="K132" s="39">
        <v>1</v>
      </c>
      <c r="L132" s="41">
        <f t="shared" si="182"/>
        <v>0.1</v>
      </c>
      <c r="M132" s="42">
        <f>M127*$L132</f>
        <v>1.7748299712158722E-9</v>
      </c>
      <c r="N132" s="42">
        <f>N127*$L132</f>
        <v>8.6206027173342354E-9</v>
      </c>
      <c r="O132" s="42">
        <f>O127*$L132</f>
        <v>2.4014536141145379E-8</v>
      </c>
      <c r="P132" s="42">
        <f>P127*$L132</f>
        <v>5.2163442973257166E-8</v>
      </c>
      <c r="Q132" s="42">
        <f>Q127*$L132</f>
        <v>1.0362316327571151E-7</v>
      </c>
      <c r="R132" s="42">
        <f t="shared" ref="R132:BX132" si="294">R127*$L132</f>
        <v>2.1997616700719497E-7</v>
      </c>
      <c r="S132" s="42">
        <f t="shared" si="294"/>
        <v>4.5549526994247838E-7</v>
      </c>
      <c r="T132" s="42">
        <f t="shared" si="294"/>
        <v>8.5722829674348017E-7</v>
      </c>
      <c r="U132" s="42">
        <f t="shared" si="294"/>
        <v>1.4861235418130479E-6</v>
      </c>
      <c r="V132" s="42">
        <f t="shared" si="294"/>
        <v>2.4899048497199261E-6</v>
      </c>
      <c r="W132" s="42">
        <f t="shared" si="294"/>
        <v>4.2266257390895388E-6</v>
      </c>
      <c r="X132" s="42">
        <f t="shared" si="294"/>
        <v>7.036291303494908E-6</v>
      </c>
      <c r="Y132" s="42">
        <f t="shared" si="294"/>
        <v>1.1152761810807509E-5</v>
      </c>
      <c r="Z132" s="42">
        <f t="shared" si="294"/>
        <v>1.6939377304344104E-5</v>
      </c>
      <c r="AA132" s="42">
        <f t="shared" si="294"/>
        <v>2.5278014246915331E-5</v>
      </c>
      <c r="AB132" s="42">
        <f t="shared" si="294"/>
        <v>3.7747318486806084E-5</v>
      </c>
      <c r="AC132" s="42">
        <f t="shared" si="294"/>
        <v>5.5304947450637583E-5</v>
      </c>
      <c r="AD132" s="42">
        <f t="shared" si="294"/>
        <v>7.8365447580562551E-5</v>
      </c>
      <c r="AE132" s="42">
        <f t="shared" si="294"/>
        <v>1.0811003348962522E-4</v>
      </c>
      <c r="AF132" s="42">
        <f t="shared" si="294"/>
        <v>1.4748913190211271E-4</v>
      </c>
      <c r="AG132" s="42">
        <f t="shared" si="294"/>
        <v>2.0037235585261407E-4</v>
      </c>
      <c r="AH132" s="42">
        <f t="shared" si="294"/>
        <v>2.6723332803026508E-4</v>
      </c>
      <c r="AI132" s="42">
        <f t="shared" si="294"/>
        <v>3.474023050381323E-4</v>
      </c>
      <c r="AJ132" s="42">
        <f t="shared" si="294"/>
        <v>4.432862973818908E-4</v>
      </c>
      <c r="AK132" s="42">
        <f t="shared" si="294"/>
        <v>5.6096498234172538E-4</v>
      </c>
      <c r="AL132" s="42">
        <f t="shared" si="294"/>
        <v>7.0506663492746723E-4</v>
      </c>
      <c r="AM132" s="42">
        <f t="shared" si="294"/>
        <v>8.7045133523262438E-4</v>
      </c>
      <c r="AN132" s="42">
        <f t="shared" si="294"/>
        <v>1.0525064205797519E-3</v>
      </c>
      <c r="AO132" s="42">
        <f t="shared" si="294"/>
        <v>1.2550836035111867E-3</v>
      </c>
      <c r="AP132" s="42">
        <f t="shared" si="294"/>
        <v>1.4861318576911663E-3</v>
      </c>
      <c r="AQ132" s="42">
        <f t="shared" si="294"/>
        <v>1.7446161426641429E-3</v>
      </c>
      <c r="AR132" s="42">
        <f t="shared" si="294"/>
        <v>2.0126243797168614E-3</v>
      </c>
      <c r="AS132" s="42">
        <f t="shared" si="294"/>
        <v>2.2814472225181439E-3</v>
      </c>
      <c r="AT132" s="42">
        <f t="shared" si="294"/>
        <v>2.558130035326526E-3</v>
      </c>
      <c r="AU132" s="42">
        <f t="shared" si="294"/>
        <v>2.8492005712871284E-3</v>
      </c>
      <c r="AV132" s="42">
        <f t="shared" si="294"/>
        <v>3.1414050076087816E-3</v>
      </c>
      <c r="AW132" s="42">
        <f t="shared" si="294"/>
        <v>3.4047300631596875E-3</v>
      </c>
      <c r="AX132" s="42">
        <f t="shared" si="294"/>
        <v>3.6347539935571134E-3</v>
      </c>
      <c r="AY132" s="42">
        <f t="shared" si="294"/>
        <v>3.8457437291711163E-3</v>
      </c>
      <c r="AZ132" s="42">
        <f t="shared" si="294"/>
        <v>4.0408160688396397E-3</v>
      </c>
      <c r="BA132" s="42">
        <f t="shared" si="294"/>
        <v>4.1967933952480876E-3</v>
      </c>
      <c r="BB132" s="42">
        <f t="shared" si="294"/>
        <v>4.2854189937906913E-3</v>
      </c>
      <c r="BC132" s="42">
        <f t="shared" si="294"/>
        <v>4.3184724025105139E-3</v>
      </c>
      <c r="BD132" s="42">
        <f t="shared" si="294"/>
        <v>4.3184724025105148E-3</v>
      </c>
      <c r="BE132" s="42">
        <f t="shared" si="294"/>
        <v>4.2854189937906904E-3</v>
      </c>
      <c r="BF132" s="42">
        <f t="shared" si="294"/>
        <v>4.1967933952480876E-3</v>
      </c>
      <c r="BG132" s="42">
        <f t="shared" si="294"/>
        <v>4.0408160688396397E-3</v>
      </c>
      <c r="BH132" s="42">
        <f t="shared" si="294"/>
        <v>3.8457437291711167E-3</v>
      </c>
      <c r="BI132" s="42">
        <f t="shared" si="294"/>
        <v>3.6347539935571143E-3</v>
      </c>
      <c r="BJ132" s="42">
        <f t="shared" si="294"/>
        <v>3.4047300631596883E-3</v>
      </c>
      <c r="BK132" s="42">
        <f t="shared" si="294"/>
        <v>3.1414050076087816E-3</v>
      </c>
      <c r="BL132" s="42">
        <f t="shared" si="294"/>
        <v>2.8492005712871288E-3</v>
      </c>
      <c r="BM132" s="42">
        <f t="shared" si="294"/>
        <v>2.5581300353265273E-3</v>
      </c>
      <c r="BN132" s="42">
        <f t="shared" si="294"/>
        <v>2.2814472225181448E-3</v>
      </c>
      <c r="BO132" s="42">
        <f t="shared" si="294"/>
        <v>2.0126243797168619E-3</v>
      </c>
      <c r="BP132" s="42">
        <f t="shared" si="294"/>
        <v>1.7446161426641427E-3</v>
      </c>
      <c r="BQ132" s="42">
        <f t="shared" si="294"/>
        <v>1.4861318576911663E-3</v>
      </c>
      <c r="BR132" s="42">
        <f t="shared" si="294"/>
        <v>1.2550836035111869E-3</v>
      </c>
      <c r="BS132" s="42">
        <f t="shared" si="294"/>
        <v>1.0525064205797519E-3</v>
      </c>
      <c r="BT132" s="42">
        <f t="shared" si="294"/>
        <v>8.704513352326247E-4</v>
      </c>
      <c r="BU132" s="42">
        <f t="shared" si="294"/>
        <v>7.0506663492746744E-4</v>
      </c>
      <c r="BV132" s="42">
        <f t="shared" si="294"/>
        <v>5.609649823417256E-4</v>
      </c>
      <c r="BW132" s="42">
        <f t="shared" si="294"/>
        <v>4.4328629738189096E-4</v>
      </c>
      <c r="BX132" s="42">
        <f t="shared" si="294"/>
        <v>3.4740230503813247E-4</v>
      </c>
      <c r="BY132" s="42">
        <f t="shared" ref="BY132:DI132" si="295">BY127*$L132</f>
        <v>2.6723332803026519E-4</v>
      </c>
      <c r="BZ132" s="42">
        <f t="shared" si="295"/>
        <v>2.003723558526141E-4</v>
      </c>
      <c r="CA132" s="42">
        <f t="shared" si="295"/>
        <v>1.4748913190211271E-4</v>
      </c>
      <c r="CB132" s="42">
        <f t="shared" si="295"/>
        <v>1.0811003348962522E-4</v>
      </c>
      <c r="CC132" s="42">
        <f t="shared" si="295"/>
        <v>7.8365447580562578E-5</v>
      </c>
      <c r="CD132" s="42">
        <f t="shared" si="295"/>
        <v>5.5304947450637596E-5</v>
      </c>
      <c r="CE132" s="42">
        <f t="shared" si="295"/>
        <v>3.7747318486806091E-5</v>
      </c>
      <c r="CF132" s="42">
        <f t="shared" si="295"/>
        <v>2.5278014246915331E-5</v>
      </c>
      <c r="CG132" s="42">
        <f t="shared" si="295"/>
        <v>1.6939377304344101E-5</v>
      </c>
      <c r="CH132" s="42">
        <f t="shared" si="295"/>
        <v>1.1152761810807509E-5</v>
      </c>
      <c r="CI132" s="42">
        <f t="shared" si="295"/>
        <v>7.0362913034949114E-6</v>
      </c>
      <c r="CJ132" s="42">
        <f t="shared" si="295"/>
        <v>4.2266257390895405E-6</v>
      </c>
      <c r="CK132" s="42">
        <f t="shared" si="295"/>
        <v>2.489904849719927E-6</v>
      </c>
      <c r="CL132" s="42">
        <f t="shared" si="295"/>
        <v>1.4861235418130479E-6</v>
      </c>
      <c r="CM132" s="42">
        <f t="shared" si="295"/>
        <v>8.5722829674348017E-7</v>
      </c>
      <c r="CN132" s="42">
        <f t="shared" si="295"/>
        <v>4.5549526994247849E-7</v>
      </c>
      <c r="CO132" s="42">
        <f t="shared" si="295"/>
        <v>2.199761670071951E-7</v>
      </c>
      <c r="CP132" s="42">
        <f t="shared" si="295"/>
        <v>1.0362316327571155E-7</v>
      </c>
      <c r="CQ132" s="42">
        <f t="shared" si="295"/>
        <v>5.2163442973257179E-8</v>
      </c>
      <c r="CR132" s="42">
        <f t="shared" si="295"/>
        <v>2.4014536141145373E-8</v>
      </c>
      <c r="CS132" s="42">
        <f t="shared" si="295"/>
        <v>8.6206027173342354E-9</v>
      </c>
      <c r="CT132" s="42">
        <f t="shared" si="295"/>
        <v>1.7748299712158722E-9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  <c r="DH132" s="1">
        <f t="shared" si="295"/>
        <v>0</v>
      </c>
      <c r="DI132" s="1">
        <f t="shared" si="295"/>
        <v>0</v>
      </c>
    </row>
    <row r="133" spans="1:113" ht="12.75" customHeight="1" thickBot="1" x14ac:dyDescent="0.25">
      <c r="G133" s="23">
        <f>SUM(L128:L133)</f>
        <v>0.99999999999999989</v>
      </c>
      <c r="H133" s="24"/>
      <c r="I133" s="24"/>
      <c r="J133" s="55">
        <f t="shared" si="284"/>
        <v>0</v>
      </c>
      <c r="K133" s="39">
        <v>0</v>
      </c>
      <c r="L133" s="41">
        <f t="shared" si="182"/>
        <v>0.35</v>
      </c>
      <c r="M133" s="42">
        <f>M127*$L133</f>
        <v>6.2119048992555514E-9</v>
      </c>
      <c r="N133" s="42">
        <f>N127*$L133</f>
        <v>3.0172109510669823E-8</v>
      </c>
      <c r="O133" s="42">
        <f>O127*$L133</f>
        <v>8.4050876494008808E-8</v>
      </c>
      <c r="P133" s="42">
        <f>P127*$L133</f>
        <v>1.8257205040640008E-7</v>
      </c>
      <c r="Q133" s="42">
        <f>Q127*$L133</f>
        <v>3.6268107146499021E-7</v>
      </c>
      <c r="R133" s="42">
        <f t="shared" ref="R133:BX133" si="296">R127*$L133</f>
        <v>7.699165845251824E-7</v>
      </c>
      <c r="S133" s="42">
        <f t="shared" si="296"/>
        <v>1.5942334447986742E-6</v>
      </c>
      <c r="T133" s="42">
        <f t="shared" si="296"/>
        <v>3.0002990386021803E-6</v>
      </c>
      <c r="U133" s="42">
        <f t="shared" si="296"/>
        <v>5.2014323963456666E-6</v>
      </c>
      <c r="V133" s="42">
        <f t="shared" si="296"/>
        <v>8.7146669740197405E-6</v>
      </c>
      <c r="W133" s="42">
        <f t="shared" si="296"/>
        <v>1.4793190086813384E-5</v>
      </c>
      <c r="X133" s="42">
        <f t="shared" si="296"/>
        <v>2.4627019562232178E-5</v>
      </c>
      <c r="Y133" s="42">
        <f t="shared" si="296"/>
        <v>3.9034666337826278E-5</v>
      </c>
      <c r="Z133" s="42">
        <f t="shared" si="296"/>
        <v>5.9287820565204357E-5</v>
      </c>
      <c r="AA133" s="42">
        <f t="shared" si="296"/>
        <v>8.8473049864203659E-5</v>
      </c>
      <c r="AB133" s="42">
        <f t="shared" si="296"/>
        <v>1.3211561470382127E-4</v>
      </c>
      <c r="AC133" s="42">
        <f t="shared" si="296"/>
        <v>1.9356731607723154E-4</v>
      </c>
      <c r="AD133" s="42">
        <f t="shared" si="296"/>
        <v>2.7427906653196889E-4</v>
      </c>
      <c r="AE133" s="42">
        <f t="shared" si="296"/>
        <v>3.7838511721368826E-4</v>
      </c>
      <c r="AF133" s="42">
        <f t="shared" si="296"/>
        <v>5.1621196165739448E-4</v>
      </c>
      <c r="AG133" s="42">
        <f t="shared" si="296"/>
        <v>7.0130324548414908E-4</v>
      </c>
      <c r="AH133" s="42">
        <f t="shared" si="296"/>
        <v>9.353166481059277E-4</v>
      </c>
      <c r="AI133" s="42">
        <f t="shared" si="296"/>
        <v>1.215908067633463E-3</v>
      </c>
      <c r="AJ133" s="42">
        <f t="shared" si="296"/>
        <v>1.5515020408366175E-3</v>
      </c>
      <c r="AK133" s="42">
        <f t="shared" si="296"/>
        <v>1.963377438196039E-3</v>
      </c>
      <c r="AL133" s="42">
        <f t="shared" si="296"/>
        <v>2.4677332222461353E-3</v>
      </c>
      <c r="AM133" s="42">
        <f t="shared" si="296"/>
        <v>3.046579673314185E-3</v>
      </c>
      <c r="AN133" s="42">
        <f t="shared" si="296"/>
        <v>3.6837724720291311E-3</v>
      </c>
      <c r="AO133" s="42">
        <f t="shared" si="296"/>
        <v>4.3927926122891529E-3</v>
      </c>
      <c r="AP133" s="42">
        <f t="shared" si="296"/>
        <v>5.2014615019190811E-3</v>
      </c>
      <c r="AQ133" s="42">
        <f t="shared" si="296"/>
        <v>6.1061564993244999E-3</v>
      </c>
      <c r="AR133" s="42">
        <f t="shared" si="296"/>
        <v>7.0441853290090142E-3</v>
      </c>
      <c r="AS133" s="42">
        <f t="shared" si="296"/>
        <v>7.9850652788135031E-3</v>
      </c>
      <c r="AT133" s="42">
        <f t="shared" si="296"/>
        <v>8.9534551236428398E-3</v>
      </c>
      <c r="AU133" s="42">
        <f t="shared" si="296"/>
        <v>9.9722019995049493E-3</v>
      </c>
      <c r="AV133" s="42">
        <f t="shared" si="296"/>
        <v>1.0994917526630735E-2</v>
      </c>
      <c r="AW133" s="42">
        <f t="shared" si="296"/>
        <v>1.1916555221058906E-2</v>
      </c>
      <c r="AX133" s="42">
        <f t="shared" si="296"/>
        <v>1.2721638977449896E-2</v>
      </c>
      <c r="AY133" s="42">
        <f t="shared" si="296"/>
        <v>1.3460103052098904E-2</v>
      </c>
      <c r="AZ133" s="42">
        <f t="shared" si="296"/>
        <v>1.4142856240938737E-2</v>
      </c>
      <c r="BA133" s="42">
        <f t="shared" si="296"/>
        <v>1.4688776883368306E-2</v>
      </c>
      <c r="BB133" s="42">
        <f t="shared" si="296"/>
        <v>1.4998966478267418E-2</v>
      </c>
      <c r="BC133" s="42">
        <f t="shared" si="296"/>
        <v>1.5114653408786798E-2</v>
      </c>
      <c r="BD133" s="42">
        <f t="shared" si="296"/>
        <v>1.51146534087868E-2</v>
      </c>
      <c r="BE133" s="42">
        <f t="shared" si="296"/>
        <v>1.4998966478267416E-2</v>
      </c>
      <c r="BF133" s="42">
        <f t="shared" si="296"/>
        <v>1.4688776883368306E-2</v>
      </c>
      <c r="BG133" s="42">
        <f t="shared" si="296"/>
        <v>1.4142856240938737E-2</v>
      </c>
      <c r="BH133" s="42">
        <f t="shared" si="296"/>
        <v>1.3460103052098908E-2</v>
      </c>
      <c r="BI133" s="42">
        <f t="shared" si="296"/>
        <v>1.2721638977449897E-2</v>
      </c>
      <c r="BJ133" s="42">
        <f t="shared" si="296"/>
        <v>1.1916555221058908E-2</v>
      </c>
      <c r="BK133" s="42">
        <f t="shared" si="296"/>
        <v>1.0994917526630735E-2</v>
      </c>
      <c r="BL133" s="42">
        <f t="shared" si="296"/>
        <v>9.9722019995049493E-3</v>
      </c>
      <c r="BM133" s="42">
        <f t="shared" si="296"/>
        <v>8.953455123642845E-3</v>
      </c>
      <c r="BN133" s="42">
        <f t="shared" si="296"/>
        <v>7.9850652788135048E-3</v>
      </c>
      <c r="BO133" s="42">
        <f t="shared" si="296"/>
        <v>7.0441853290090159E-3</v>
      </c>
      <c r="BP133" s="42">
        <f t="shared" si="296"/>
        <v>6.1061564993244982E-3</v>
      </c>
      <c r="BQ133" s="42">
        <f t="shared" si="296"/>
        <v>5.2014615019190819E-3</v>
      </c>
      <c r="BR133" s="42">
        <f t="shared" si="296"/>
        <v>4.3927926122891538E-3</v>
      </c>
      <c r="BS133" s="42">
        <f t="shared" si="296"/>
        <v>3.6837724720291311E-3</v>
      </c>
      <c r="BT133" s="42">
        <f t="shared" si="296"/>
        <v>3.0465796733141863E-3</v>
      </c>
      <c r="BU133" s="42">
        <f t="shared" si="296"/>
        <v>2.4677332222461357E-3</v>
      </c>
      <c r="BV133" s="42">
        <f t="shared" si="296"/>
        <v>1.9633774381960394E-3</v>
      </c>
      <c r="BW133" s="42">
        <f t="shared" si="296"/>
        <v>1.5515020408366181E-3</v>
      </c>
      <c r="BX133" s="42">
        <f t="shared" si="296"/>
        <v>1.2159080676334634E-3</v>
      </c>
      <c r="BY133" s="42">
        <f t="shared" ref="BY133:DI133" si="297">BY127*$L133</f>
        <v>9.3531664810592803E-4</v>
      </c>
      <c r="BZ133" s="42">
        <f t="shared" si="297"/>
        <v>7.013032454841493E-4</v>
      </c>
      <c r="CA133" s="42">
        <f t="shared" si="297"/>
        <v>5.1621196165739448E-4</v>
      </c>
      <c r="CB133" s="42">
        <f t="shared" si="297"/>
        <v>3.7838511721368826E-4</v>
      </c>
      <c r="CC133" s="42">
        <f t="shared" si="297"/>
        <v>2.74279066531969E-4</v>
      </c>
      <c r="CD133" s="42">
        <f t="shared" si="297"/>
        <v>1.9356731607723157E-4</v>
      </c>
      <c r="CE133" s="42">
        <f t="shared" si="297"/>
        <v>1.321156147038213E-4</v>
      </c>
      <c r="CF133" s="42">
        <f t="shared" si="297"/>
        <v>8.8473049864203659E-5</v>
      </c>
      <c r="CG133" s="42">
        <f t="shared" si="297"/>
        <v>5.9287820565204343E-5</v>
      </c>
      <c r="CH133" s="42">
        <f t="shared" si="297"/>
        <v>3.9034666337826271E-5</v>
      </c>
      <c r="CI133" s="42">
        <f t="shared" si="297"/>
        <v>2.4627019562232185E-5</v>
      </c>
      <c r="CJ133" s="42">
        <f t="shared" si="297"/>
        <v>1.479319008681339E-5</v>
      </c>
      <c r="CK133" s="42">
        <f t="shared" si="297"/>
        <v>8.7146669740197439E-6</v>
      </c>
      <c r="CL133" s="42">
        <f t="shared" si="297"/>
        <v>5.2014323963456666E-6</v>
      </c>
      <c r="CM133" s="42">
        <f t="shared" si="297"/>
        <v>3.0002990386021803E-6</v>
      </c>
      <c r="CN133" s="42">
        <f t="shared" si="297"/>
        <v>1.5942334447986745E-6</v>
      </c>
      <c r="CO133" s="42">
        <f t="shared" si="297"/>
        <v>7.6991658452518282E-7</v>
      </c>
      <c r="CP133" s="42">
        <f t="shared" si="297"/>
        <v>3.6268107146499037E-7</v>
      </c>
      <c r="CQ133" s="42">
        <f t="shared" si="297"/>
        <v>1.8257205040640011E-7</v>
      </c>
      <c r="CR133" s="42">
        <f t="shared" si="297"/>
        <v>8.4050876494008795E-8</v>
      </c>
      <c r="CS133" s="42">
        <f t="shared" si="297"/>
        <v>3.0172109510669823E-8</v>
      </c>
      <c r="CT133" s="42">
        <f t="shared" si="297"/>
        <v>6.2119048992555514E-9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  <c r="DH133" s="1">
        <f t="shared" si="297"/>
        <v>0</v>
      </c>
      <c r="DI133" s="1">
        <f t="shared" si="297"/>
        <v>0</v>
      </c>
    </row>
    <row r="134" spans="1:113" ht="12.75" customHeight="1" thickBot="1" x14ac:dyDescent="0.25">
      <c r="A134" s="78">
        <f>A127+1</f>
        <v>18</v>
      </c>
      <c r="B134" s="51">
        <f>SQRT(D134)</f>
        <v>9.3434469014384582</v>
      </c>
      <c r="C134" s="13">
        <f>C127+E134</f>
        <v>45</v>
      </c>
      <c r="D134" s="14">
        <f>D127+F134</f>
        <v>87.299999999999926</v>
      </c>
      <c r="E134" s="36">
        <f>SUMPRODUCT(K128:K133,L128:L133)</f>
        <v>2.5</v>
      </c>
      <c r="F134" s="14">
        <f>SUMPRODUCT(J128:J133,L128:L133)-SUMPRODUCT(L128:L133,K128:K133)^2</f>
        <v>4.8499999999999979</v>
      </c>
      <c r="G134" s="25"/>
      <c r="H134" s="26"/>
      <c r="I134" s="26"/>
      <c r="J134" s="27"/>
      <c r="M134" s="40">
        <f>M133</f>
        <v>6.2119048992555514E-9</v>
      </c>
      <c r="N134" s="40">
        <f>N133+M132</f>
        <v>3.1946939481885698E-8</v>
      </c>
      <c r="O134" s="40">
        <f>O133+N132+M131</f>
        <v>9.3558894196950986E-8</v>
      </c>
      <c r="P134" s="40">
        <f>P133+O132+N131+M130</f>
        <v>2.117843028918205E-7</v>
      </c>
      <c r="Q134" s="40">
        <f>Q133+P132+O131+N130+M129</f>
        <v>4.32936913838703E-7</v>
      </c>
      <c r="R134" s="40">
        <f t="shared" ref="R134:AR134" si="298">R133+Q132+P131+O130+N129+M128</f>
        <v>9.264612449746849E-7</v>
      </c>
      <c r="S134" s="40">
        <f t="shared" si="298"/>
        <v>1.9462895605821689E-6</v>
      </c>
      <c r="T134" s="40">
        <f t="shared" si="298"/>
        <v>3.753808293153378E-6</v>
      </c>
      <c r="U134" s="40">
        <f t="shared" si="298"/>
        <v>6.682591625246095E-6</v>
      </c>
      <c r="V134" s="40">
        <f t="shared" si="298"/>
        <v>1.1439809537647953E-5</v>
      </c>
      <c r="W134" s="40">
        <f t="shared" si="298"/>
        <v>1.9680182710279233E-5</v>
      </c>
      <c r="X134" s="40">
        <f t="shared" si="298"/>
        <v>3.3293121238630356E-5</v>
      </c>
      <c r="Y134" s="40">
        <f t="shared" si="298"/>
        <v>5.3915645516141152E-5</v>
      </c>
      <c r="Z134" s="40">
        <f t="shared" si="298"/>
        <v>8.3763378143369689E-5</v>
      </c>
      <c r="AA134" s="40">
        <f t="shared" si="298"/>
        <v>1.2744824643880827E-4</v>
      </c>
      <c r="AB134" s="40">
        <f t="shared" si="298"/>
        <v>1.9326917989862069E-4</v>
      </c>
      <c r="AC134" s="40">
        <f t="shared" si="298"/>
        <v>2.8820311171270707E-4</v>
      </c>
      <c r="AD134" s="40">
        <f t="shared" si="298"/>
        <v>4.170707239916376E-4</v>
      </c>
      <c r="AE134" s="40">
        <f t="shared" si="298"/>
        <v>5.878425325750923E-4</v>
      </c>
      <c r="AF134" s="40">
        <f t="shared" si="298"/>
        <v>8.1737756101362964E-4</v>
      </c>
      <c r="AG134" s="40">
        <f t="shared" si="298"/>
        <v>1.1294506800758144E-3</v>
      </c>
      <c r="AH134" s="40">
        <f t="shared" si="298"/>
        <v>1.5354213503122052E-3</v>
      </c>
      <c r="AI134" s="40">
        <f t="shared" si="298"/>
        <v>2.0394612395626855E-3</v>
      </c>
      <c r="AJ134" s="40">
        <f t="shared" si="298"/>
        <v>2.6585814369319899E-3</v>
      </c>
      <c r="AK134" s="40">
        <f t="shared" si="298"/>
        <v>3.4305658696221373E-3</v>
      </c>
      <c r="AL134" s="40">
        <f t="shared" si="298"/>
        <v>4.3925790793122865E-3</v>
      </c>
      <c r="AM134" s="40">
        <f t="shared" si="298"/>
        <v>5.53649090124752E-3</v>
      </c>
      <c r="AN134" s="40">
        <f t="shared" si="298"/>
        <v>6.8464339809117059E-3</v>
      </c>
      <c r="AO134" s="40">
        <f t="shared" si="298"/>
        <v>8.345525041127292E-3</v>
      </c>
      <c r="AP134" s="40">
        <f t="shared" si="298"/>
        <v>1.0086468056459961E-2</v>
      </c>
      <c r="AQ134" s="40">
        <f t="shared" si="298"/>
        <v>1.2084267926539896E-2</v>
      </c>
      <c r="AR134" s="40">
        <f t="shared" si="298"/>
        <v>1.425849529616827E-2</v>
      </c>
      <c r="AS134" s="40">
        <f t="shared" ref="AS134:BX134" si="299">AS133+AR132+AQ131+AP130+AO129+AN128</f>
        <v>1.6551919734248334E-2</v>
      </c>
      <c r="AT134" s="40">
        <f t="shared" si="299"/>
        <v>1.8992447077331803E-2</v>
      </c>
      <c r="AU134" s="40">
        <f t="shared" si="299"/>
        <v>2.1623445480532202E-2</v>
      </c>
      <c r="AV134" s="40">
        <f t="shared" si="299"/>
        <v>2.438268760588156E-2</v>
      </c>
      <c r="AW134" s="40">
        <f t="shared" si="299"/>
        <v>2.7087258083501674E-2</v>
      </c>
      <c r="AX134" s="40">
        <f t="shared" si="299"/>
        <v>2.9664867144197565E-2</v>
      </c>
      <c r="AY134" s="40">
        <f t="shared" si="299"/>
        <v>3.2170580275970223E-2</v>
      </c>
      <c r="AZ134" s="40">
        <f t="shared" si="299"/>
        <v>3.4621949005581985E-2</v>
      </c>
      <c r="BA134" s="40">
        <f t="shared" si="299"/>
        <v>3.6869489403362488E-2</v>
      </c>
      <c r="BB134" s="40">
        <f t="shared" si="299"/>
        <v>3.8690348987136899E-2</v>
      </c>
      <c r="BC134" s="40">
        <f t="shared" si="299"/>
        <v>4.0086259841242367E-2</v>
      </c>
      <c r="BD134" s="40">
        <f t="shared" si="299"/>
        <v>4.1175151126755245E-2</v>
      </c>
      <c r="BE134" s="40">
        <f t="shared" si="299"/>
        <v>4.1959034215115355E-2</v>
      </c>
      <c r="BF134" s="40">
        <f t="shared" si="299"/>
        <v>4.226686415682851E-2</v>
      </c>
      <c r="BG134" s="40">
        <f t="shared" si="299"/>
        <v>4.1959034215115362E-2</v>
      </c>
      <c r="BH134" s="40">
        <f t="shared" si="299"/>
        <v>4.1175151126755252E-2</v>
      </c>
      <c r="BI134" s="40">
        <f t="shared" si="299"/>
        <v>4.0086259841242367E-2</v>
      </c>
      <c r="BJ134" s="40">
        <f t="shared" si="299"/>
        <v>3.8690348987136906E-2</v>
      </c>
      <c r="BK134" s="40">
        <f t="shared" si="299"/>
        <v>3.6869489403362488E-2</v>
      </c>
      <c r="BL134" s="40">
        <f t="shared" si="299"/>
        <v>3.4621949005581985E-2</v>
      </c>
      <c r="BM134" s="40">
        <f t="shared" si="299"/>
        <v>3.217058027597023E-2</v>
      </c>
      <c r="BN134" s="40">
        <f t="shared" si="299"/>
        <v>2.9664867144197575E-2</v>
      </c>
      <c r="BO134" s="40">
        <f t="shared" si="299"/>
        <v>2.7087258083501681E-2</v>
      </c>
      <c r="BP134" s="40">
        <f t="shared" si="299"/>
        <v>2.438268760588156E-2</v>
      </c>
      <c r="BQ134" s="40">
        <f t="shared" si="299"/>
        <v>2.1623445480532202E-2</v>
      </c>
      <c r="BR134" s="40">
        <f t="shared" si="299"/>
        <v>1.899244707733181E-2</v>
      </c>
      <c r="BS134" s="40">
        <f t="shared" si="299"/>
        <v>1.6551919734248341E-2</v>
      </c>
      <c r="BT134" s="40">
        <f t="shared" si="299"/>
        <v>1.4258495296168273E-2</v>
      </c>
      <c r="BU134" s="40">
        <f t="shared" si="299"/>
        <v>1.2084267926539894E-2</v>
      </c>
      <c r="BV134" s="40">
        <f t="shared" si="299"/>
        <v>1.0086468056459965E-2</v>
      </c>
      <c r="BW134" s="40">
        <f t="shared" si="299"/>
        <v>8.3455250411272955E-3</v>
      </c>
      <c r="BX134" s="40">
        <f t="shared" si="299"/>
        <v>6.8464339809117068E-3</v>
      </c>
      <c r="BY134" s="40">
        <f t="shared" ref="BY134:DD134" si="300">BY133+BX132+BW131+BV130+BU129+BT128</f>
        <v>5.5364909012475226E-3</v>
      </c>
      <c r="BZ134" s="40">
        <f t="shared" si="300"/>
        <v>4.3925790793122874E-3</v>
      </c>
      <c r="CA134" s="40">
        <f t="shared" si="300"/>
        <v>3.4305658696221378E-3</v>
      </c>
      <c r="CB134" s="40">
        <f t="shared" si="300"/>
        <v>2.6585814369319912E-3</v>
      </c>
      <c r="CC134" s="40">
        <f t="shared" si="300"/>
        <v>2.0394612395626863E-3</v>
      </c>
      <c r="CD134" s="40">
        <f t="shared" si="300"/>
        <v>1.5354213503122054E-3</v>
      </c>
      <c r="CE134" s="40">
        <f t="shared" si="300"/>
        <v>1.1294506800758148E-3</v>
      </c>
      <c r="CF134" s="40">
        <f t="shared" si="300"/>
        <v>8.1737756101362953E-4</v>
      </c>
      <c r="CG134" s="40">
        <f t="shared" si="300"/>
        <v>5.8784253257509241E-4</v>
      </c>
      <c r="CH134" s="40">
        <f t="shared" si="300"/>
        <v>4.1707072399163765E-4</v>
      </c>
      <c r="CI134" s="40">
        <f t="shared" si="300"/>
        <v>2.8820311171270707E-4</v>
      </c>
      <c r="CJ134" s="40">
        <f t="shared" si="300"/>
        <v>1.9326917989862072E-4</v>
      </c>
      <c r="CK134" s="40">
        <f t="shared" si="300"/>
        <v>1.2744824643880827E-4</v>
      </c>
      <c r="CL134" s="40">
        <f t="shared" si="300"/>
        <v>8.3763378143369676E-5</v>
      </c>
      <c r="CM134" s="40">
        <f t="shared" si="300"/>
        <v>5.3915645516141145E-5</v>
      </c>
      <c r="CN134" s="40">
        <f t="shared" si="300"/>
        <v>3.3293121238630363E-5</v>
      </c>
      <c r="CO134" s="40">
        <f t="shared" si="300"/>
        <v>1.968018271027924E-5</v>
      </c>
      <c r="CP134" s="40">
        <f t="shared" si="300"/>
        <v>1.1439809537647956E-5</v>
      </c>
      <c r="CQ134" s="40">
        <f t="shared" si="300"/>
        <v>6.682591625246095E-6</v>
      </c>
      <c r="CR134" s="40">
        <f t="shared" si="300"/>
        <v>3.753808293153378E-6</v>
      </c>
      <c r="CS134" s="40">
        <f t="shared" si="300"/>
        <v>1.9462895605821693E-6</v>
      </c>
      <c r="CT134" s="40">
        <f t="shared" si="300"/>
        <v>9.2646124497468543E-7</v>
      </c>
      <c r="CU134" s="40">
        <f t="shared" si="300"/>
        <v>4.3293691383870321E-7</v>
      </c>
      <c r="CV134" s="40">
        <f t="shared" si="300"/>
        <v>2.1178430289182053E-7</v>
      </c>
      <c r="CW134" s="40">
        <f t="shared" si="300"/>
        <v>9.3558894196950973E-8</v>
      </c>
      <c r="CX134" s="40">
        <f t="shared" si="300"/>
        <v>3.1946939481885698E-8</v>
      </c>
      <c r="CY134" s="40">
        <f t="shared" si="300"/>
        <v>6.2119048992555514E-9</v>
      </c>
      <c r="CZ134" s="43">
        <f t="shared" si="300"/>
        <v>0</v>
      </c>
      <c r="DA134" s="43">
        <f t="shared" si="300"/>
        <v>0</v>
      </c>
      <c r="DB134" s="43">
        <f t="shared" si="300"/>
        <v>0</v>
      </c>
      <c r="DC134" s="43">
        <f t="shared" si="300"/>
        <v>0</v>
      </c>
      <c r="DD134" s="43">
        <f t="shared" si="300"/>
        <v>0</v>
      </c>
      <c r="DE134" s="43">
        <f>DE133+DD132+DC131+DB130+DA129+CZ128</f>
        <v>0</v>
      </c>
      <c r="DF134" s="43">
        <f>DF133+DE132+DD131+DC130+DB129+DA128</f>
        <v>0</v>
      </c>
      <c r="DG134" s="43">
        <f>DG133+DF132+DE131+DD130+DC129+DB128</f>
        <v>0</v>
      </c>
      <c r="DH134" s="43">
        <f>DH133+DG132+DF131+DE130+DD129+DC128</f>
        <v>0</v>
      </c>
      <c r="DI134" s="43">
        <f>DI133+DH132+DG131+DF130+DE129+DD128</f>
        <v>0</v>
      </c>
    </row>
    <row r="135" spans="1:113" ht="12.75" customHeight="1" x14ac:dyDescent="0.2">
      <c r="B135" s="12"/>
      <c r="C135" s="12"/>
      <c r="D135" s="12"/>
      <c r="E135" s="12"/>
      <c r="F135" s="12"/>
      <c r="G135" s="18"/>
      <c r="H135" s="19"/>
      <c r="I135" s="20"/>
      <c r="J135" s="53">
        <f t="shared" ref="J135:J140" si="301">K135^2</f>
        <v>25</v>
      </c>
      <c r="K135" s="39">
        <v>5</v>
      </c>
      <c r="L135" s="41">
        <f>L128</f>
        <v>0.35</v>
      </c>
      <c r="M135" s="42">
        <f>M134*$L135</f>
        <v>2.1741667147394428E-9</v>
      </c>
      <c r="N135" s="42">
        <f>N134*$L135</f>
        <v>1.1181428818659994E-8</v>
      </c>
      <c r="O135" s="42">
        <f>O134*$L135</f>
        <v>3.2745612968932843E-8</v>
      </c>
      <c r="P135" s="42">
        <f>P134*$L135</f>
        <v>7.4124506012137167E-8</v>
      </c>
      <c r="Q135" s="42">
        <f>Q134*$L135</f>
        <v>1.5152791984354603E-7</v>
      </c>
      <c r="R135" s="42">
        <f t="shared" ref="R135:AR135" si="302">R134*$L135</f>
        <v>3.2426143574113968E-7</v>
      </c>
      <c r="S135" s="42">
        <f t="shared" si="302"/>
        <v>6.8120134620375901E-7</v>
      </c>
      <c r="T135" s="42">
        <f t="shared" si="302"/>
        <v>1.3138329026036822E-6</v>
      </c>
      <c r="U135" s="42">
        <f t="shared" si="302"/>
        <v>2.3389070688361333E-6</v>
      </c>
      <c r="V135" s="42">
        <f t="shared" si="302"/>
        <v>4.0039333381767829E-6</v>
      </c>
      <c r="W135" s="42">
        <f t="shared" si="302"/>
        <v>6.8880639485977311E-6</v>
      </c>
      <c r="X135" s="42">
        <f t="shared" si="302"/>
        <v>1.1652592433520625E-5</v>
      </c>
      <c r="Y135" s="42">
        <f t="shared" si="302"/>
        <v>1.88704759306494E-5</v>
      </c>
      <c r="Z135" s="42">
        <f t="shared" si="302"/>
        <v>2.9317182350179391E-5</v>
      </c>
      <c r="AA135" s="42">
        <f t="shared" si="302"/>
        <v>4.4606886253582891E-5</v>
      </c>
      <c r="AB135" s="42">
        <f t="shared" si="302"/>
        <v>6.7644212964517242E-5</v>
      </c>
      <c r="AC135" s="42">
        <f t="shared" si="302"/>
        <v>1.0087108909944747E-4</v>
      </c>
      <c r="AD135" s="42">
        <f t="shared" si="302"/>
        <v>1.4597475339707316E-4</v>
      </c>
      <c r="AE135" s="42">
        <f t="shared" si="302"/>
        <v>2.0574488640128229E-4</v>
      </c>
      <c r="AF135" s="42">
        <f t="shared" si="302"/>
        <v>2.8608214635477037E-4</v>
      </c>
      <c r="AG135" s="42">
        <f t="shared" si="302"/>
        <v>3.9530773802653503E-4</v>
      </c>
      <c r="AH135" s="42">
        <f t="shared" si="302"/>
        <v>5.3739747260927182E-4</v>
      </c>
      <c r="AI135" s="42">
        <f t="shared" si="302"/>
        <v>7.1381143384693989E-4</v>
      </c>
      <c r="AJ135" s="42">
        <f t="shared" si="302"/>
        <v>9.3050350292619641E-4</v>
      </c>
      <c r="AK135" s="42">
        <f t="shared" si="302"/>
        <v>1.200698054367748E-3</v>
      </c>
      <c r="AL135" s="42">
        <f t="shared" si="302"/>
        <v>1.5374026777593003E-3</v>
      </c>
      <c r="AM135" s="42">
        <f t="shared" si="302"/>
        <v>1.9377718154366319E-3</v>
      </c>
      <c r="AN135" s="42">
        <f t="shared" si="302"/>
        <v>2.3962518933190969E-3</v>
      </c>
      <c r="AO135" s="42">
        <f t="shared" si="302"/>
        <v>2.9209337643945521E-3</v>
      </c>
      <c r="AP135" s="42">
        <f t="shared" si="302"/>
        <v>3.5302638197609862E-3</v>
      </c>
      <c r="AQ135" s="42">
        <f t="shared" si="302"/>
        <v>4.2294937742889636E-3</v>
      </c>
      <c r="AR135" s="42">
        <f t="shared" si="302"/>
        <v>4.9904733536588943E-3</v>
      </c>
      <c r="AS135" s="42">
        <f t="shared" ref="AS135:BX135" si="303">AS134*$L135</f>
        <v>5.7931719069869167E-3</v>
      </c>
      <c r="AT135" s="42">
        <f t="shared" si="303"/>
        <v>6.6473564770661306E-3</v>
      </c>
      <c r="AU135" s="42">
        <f t="shared" si="303"/>
        <v>7.5682059181862707E-3</v>
      </c>
      <c r="AV135" s="42">
        <f t="shared" si="303"/>
        <v>8.5339406620585454E-3</v>
      </c>
      <c r="AW135" s="42">
        <f t="shared" si="303"/>
        <v>9.4805403292255851E-3</v>
      </c>
      <c r="AX135" s="42">
        <f t="shared" si="303"/>
        <v>1.0382703500469147E-2</v>
      </c>
      <c r="AY135" s="42">
        <f t="shared" si="303"/>
        <v>1.1259703096589578E-2</v>
      </c>
      <c r="AZ135" s="42">
        <f t="shared" si="303"/>
        <v>1.2117682151953694E-2</v>
      </c>
      <c r="BA135" s="42">
        <f t="shared" si="303"/>
        <v>1.2904321291176871E-2</v>
      </c>
      <c r="BB135" s="42">
        <f t="shared" si="303"/>
        <v>1.3541622145497914E-2</v>
      </c>
      <c r="BC135" s="42">
        <f t="shared" si="303"/>
        <v>1.4030190944434827E-2</v>
      </c>
      <c r="BD135" s="42">
        <f t="shared" si="303"/>
        <v>1.4411302894364335E-2</v>
      </c>
      <c r="BE135" s="42">
        <f t="shared" si="303"/>
        <v>1.4685661975290374E-2</v>
      </c>
      <c r="BF135" s="42">
        <f t="shared" si="303"/>
        <v>1.4793402454889977E-2</v>
      </c>
      <c r="BG135" s="42">
        <f t="shared" si="303"/>
        <v>1.4685661975290375E-2</v>
      </c>
      <c r="BH135" s="42">
        <f t="shared" si="303"/>
        <v>1.4411302894364337E-2</v>
      </c>
      <c r="BI135" s="42">
        <f t="shared" si="303"/>
        <v>1.4030190944434827E-2</v>
      </c>
      <c r="BJ135" s="42">
        <f t="shared" si="303"/>
        <v>1.3541622145497917E-2</v>
      </c>
      <c r="BK135" s="42">
        <f t="shared" si="303"/>
        <v>1.2904321291176871E-2</v>
      </c>
      <c r="BL135" s="42">
        <f t="shared" si="303"/>
        <v>1.2117682151953694E-2</v>
      </c>
      <c r="BM135" s="42">
        <f t="shared" si="303"/>
        <v>1.1259703096589579E-2</v>
      </c>
      <c r="BN135" s="42">
        <f t="shared" si="303"/>
        <v>1.0382703500469151E-2</v>
      </c>
      <c r="BO135" s="42">
        <f t="shared" si="303"/>
        <v>9.4805403292255869E-3</v>
      </c>
      <c r="BP135" s="42">
        <f t="shared" si="303"/>
        <v>8.5339406620585454E-3</v>
      </c>
      <c r="BQ135" s="42">
        <f t="shared" si="303"/>
        <v>7.5682059181862707E-3</v>
      </c>
      <c r="BR135" s="42">
        <f t="shared" si="303"/>
        <v>6.6473564770661332E-3</v>
      </c>
      <c r="BS135" s="42">
        <f t="shared" si="303"/>
        <v>5.7931719069869193E-3</v>
      </c>
      <c r="BT135" s="42">
        <f t="shared" si="303"/>
        <v>4.9904733536588952E-3</v>
      </c>
      <c r="BU135" s="42">
        <f t="shared" si="303"/>
        <v>4.2294937742889628E-3</v>
      </c>
      <c r="BV135" s="42">
        <f t="shared" si="303"/>
        <v>3.5302638197609875E-3</v>
      </c>
      <c r="BW135" s="42">
        <f t="shared" si="303"/>
        <v>2.9209337643945534E-3</v>
      </c>
      <c r="BX135" s="42">
        <f t="shared" si="303"/>
        <v>2.3962518933190974E-3</v>
      </c>
      <c r="BY135" s="42">
        <f t="shared" ref="BY135:DD135" si="304">BY134*$L135</f>
        <v>1.9377718154366327E-3</v>
      </c>
      <c r="BZ135" s="42">
        <f t="shared" si="304"/>
        <v>1.5374026777593005E-3</v>
      </c>
      <c r="CA135" s="42">
        <f t="shared" si="304"/>
        <v>1.2006980543677482E-3</v>
      </c>
      <c r="CB135" s="42">
        <f t="shared" si="304"/>
        <v>9.3050350292619684E-4</v>
      </c>
      <c r="CC135" s="42">
        <f t="shared" si="304"/>
        <v>7.1381143384694021E-4</v>
      </c>
      <c r="CD135" s="42">
        <f t="shared" si="304"/>
        <v>5.3739747260927182E-4</v>
      </c>
      <c r="CE135" s="42">
        <f t="shared" si="304"/>
        <v>3.9530773802653519E-4</v>
      </c>
      <c r="CF135" s="42">
        <f t="shared" si="304"/>
        <v>2.8608214635477032E-4</v>
      </c>
      <c r="CG135" s="42">
        <f t="shared" si="304"/>
        <v>2.0574488640128234E-4</v>
      </c>
      <c r="CH135" s="42">
        <f t="shared" si="304"/>
        <v>1.4597475339707316E-4</v>
      </c>
      <c r="CI135" s="42">
        <f t="shared" si="304"/>
        <v>1.0087108909944747E-4</v>
      </c>
      <c r="CJ135" s="42">
        <f t="shared" si="304"/>
        <v>6.7644212964517242E-5</v>
      </c>
      <c r="CK135" s="42">
        <f t="shared" si="304"/>
        <v>4.4606886253582891E-5</v>
      </c>
      <c r="CL135" s="42">
        <f t="shared" si="304"/>
        <v>2.9317182350179384E-5</v>
      </c>
      <c r="CM135" s="42">
        <f t="shared" si="304"/>
        <v>1.88704759306494E-5</v>
      </c>
      <c r="CN135" s="42">
        <f t="shared" si="304"/>
        <v>1.1652592433520626E-5</v>
      </c>
      <c r="CO135" s="42">
        <f t="shared" si="304"/>
        <v>6.8880639485977336E-6</v>
      </c>
      <c r="CP135" s="42">
        <f t="shared" si="304"/>
        <v>4.0039333381767846E-6</v>
      </c>
      <c r="CQ135" s="42">
        <f t="shared" si="304"/>
        <v>2.3389070688361333E-6</v>
      </c>
      <c r="CR135" s="42">
        <f t="shared" si="304"/>
        <v>1.3138329026036822E-6</v>
      </c>
      <c r="CS135" s="42">
        <f t="shared" si="304"/>
        <v>6.8120134620375923E-7</v>
      </c>
      <c r="CT135" s="42">
        <f t="shared" si="304"/>
        <v>3.2426143574113989E-7</v>
      </c>
      <c r="CU135" s="42">
        <f t="shared" si="304"/>
        <v>1.5152791984354611E-7</v>
      </c>
      <c r="CV135" s="42">
        <f t="shared" si="304"/>
        <v>7.412450601213718E-8</v>
      </c>
      <c r="CW135" s="42">
        <f t="shared" si="304"/>
        <v>3.2745612968932837E-8</v>
      </c>
      <c r="CX135" s="42">
        <f t="shared" si="304"/>
        <v>1.1181428818659994E-8</v>
      </c>
      <c r="CY135" s="42">
        <f t="shared" si="304"/>
        <v>2.1741667147394428E-9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 t="shared" si="304"/>
        <v>0</v>
      </c>
      <c r="DD135" s="1">
        <f t="shared" si="304"/>
        <v>0</v>
      </c>
      <c r="DE135" s="1">
        <f>DE134*$L135</f>
        <v>0</v>
      </c>
      <c r="DF135" s="1">
        <f>DF134*$L135</f>
        <v>0</v>
      </c>
      <c r="DG135" s="1">
        <f>DG134*$L135</f>
        <v>0</v>
      </c>
      <c r="DH135" s="1">
        <f>DH134*$L135</f>
        <v>0</v>
      </c>
      <c r="DI135" s="1">
        <f>DI134*$L135</f>
        <v>0</v>
      </c>
    </row>
    <row r="136" spans="1:113" ht="12.75" customHeight="1" x14ac:dyDescent="0.2">
      <c r="G136" s="21"/>
      <c r="I136" s="22"/>
      <c r="J136" s="54">
        <f t="shared" si="301"/>
        <v>16</v>
      </c>
      <c r="K136" s="39">
        <v>4</v>
      </c>
      <c r="L136" s="41">
        <f t="shared" si="182"/>
        <v>0.1</v>
      </c>
      <c r="M136" s="42">
        <f>M134*$L136</f>
        <v>6.2119048992555521E-10</v>
      </c>
      <c r="N136" s="42">
        <f>N134*$L136</f>
        <v>3.1946939481885699E-9</v>
      </c>
      <c r="O136" s="42">
        <f>O134*$L136</f>
        <v>9.3558894196950999E-9</v>
      </c>
      <c r="P136" s="42">
        <f>P134*$L136</f>
        <v>2.1178430289182052E-8</v>
      </c>
      <c r="Q136" s="42">
        <f>Q134*$L136</f>
        <v>4.3293691383870304E-8</v>
      </c>
      <c r="R136" s="42">
        <f t="shared" ref="R136:BX136" si="305">R134*$L136</f>
        <v>9.2646124497468493E-8</v>
      </c>
      <c r="S136" s="42">
        <f t="shared" si="305"/>
        <v>1.9462895605821691E-7</v>
      </c>
      <c r="T136" s="42">
        <f t="shared" si="305"/>
        <v>3.7538082931533783E-7</v>
      </c>
      <c r="U136" s="42">
        <f t="shared" si="305"/>
        <v>6.6825916252460955E-7</v>
      </c>
      <c r="V136" s="42">
        <f t="shared" si="305"/>
        <v>1.1439809537647954E-6</v>
      </c>
      <c r="W136" s="42">
        <f t="shared" si="305"/>
        <v>1.9680182710279232E-6</v>
      </c>
      <c r="X136" s="42">
        <f t="shared" si="305"/>
        <v>3.3293121238630356E-6</v>
      </c>
      <c r="Y136" s="42">
        <f t="shared" si="305"/>
        <v>5.3915645516141159E-6</v>
      </c>
      <c r="Z136" s="42">
        <f t="shared" si="305"/>
        <v>8.3763378143369699E-6</v>
      </c>
      <c r="AA136" s="42">
        <f t="shared" si="305"/>
        <v>1.2744824643880829E-5</v>
      </c>
      <c r="AB136" s="42">
        <f t="shared" si="305"/>
        <v>1.9326917989862072E-5</v>
      </c>
      <c r="AC136" s="42">
        <f t="shared" si="305"/>
        <v>2.8820311171270708E-5</v>
      </c>
      <c r="AD136" s="42">
        <f t="shared" si="305"/>
        <v>4.1707072399163764E-5</v>
      </c>
      <c r="AE136" s="42">
        <f t="shared" si="305"/>
        <v>5.8784253257509234E-5</v>
      </c>
      <c r="AF136" s="42">
        <f t="shared" si="305"/>
        <v>8.1737756101362964E-5</v>
      </c>
      <c r="AG136" s="42">
        <f t="shared" si="305"/>
        <v>1.1294506800758144E-4</v>
      </c>
      <c r="AH136" s="42">
        <f t="shared" si="305"/>
        <v>1.5354213503122053E-4</v>
      </c>
      <c r="AI136" s="42">
        <f t="shared" si="305"/>
        <v>2.0394612395626855E-4</v>
      </c>
      <c r="AJ136" s="42">
        <f t="shared" si="305"/>
        <v>2.65858143693199E-4</v>
      </c>
      <c r="AK136" s="42">
        <f t="shared" si="305"/>
        <v>3.4305658696221375E-4</v>
      </c>
      <c r="AL136" s="42">
        <f t="shared" si="305"/>
        <v>4.3925790793122865E-4</v>
      </c>
      <c r="AM136" s="42">
        <f t="shared" si="305"/>
        <v>5.5364909012475198E-4</v>
      </c>
      <c r="AN136" s="42">
        <f t="shared" si="305"/>
        <v>6.8464339809117068E-4</v>
      </c>
      <c r="AO136" s="42">
        <f t="shared" si="305"/>
        <v>8.3455250411272922E-4</v>
      </c>
      <c r="AP136" s="42">
        <f t="shared" si="305"/>
        <v>1.0086468056459961E-3</v>
      </c>
      <c r="AQ136" s="42">
        <f t="shared" si="305"/>
        <v>1.2084267926539896E-3</v>
      </c>
      <c r="AR136" s="42">
        <f t="shared" si="305"/>
        <v>1.425849529616827E-3</v>
      </c>
      <c r="AS136" s="42">
        <f t="shared" si="305"/>
        <v>1.6551919734248334E-3</v>
      </c>
      <c r="AT136" s="42">
        <f t="shared" si="305"/>
        <v>1.8992447077331805E-3</v>
      </c>
      <c r="AU136" s="42">
        <f t="shared" si="305"/>
        <v>2.1623445480532205E-3</v>
      </c>
      <c r="AV136" s="42">
        <f t="shared" si="305"/>
        <v>2.4382687605881562E-3</v>
      </c>
      <c r="AW136" s="42">
        <f t="shared" si="305"/>
        <v>2.7087258083501676E-3</v>
      </c>
      <c r="AX136" s="42">
        <f t="shared" si="305"/>
        <v>2.9664867144197568E-3</v>
      </c>
      <c r="AY136" s="42">
        <f t="shared" si="305"/>
        <v>3.2170580275970224E-3</v>
      </c>
      <c r="AZ136" s="42">
        <f t="shared" si="305"/>
        <v>3.4621949005581988E-3</v>
      </c>
      <c r="BA136" s="42">
        <f t="shared" si="305"/>
        <v>3.6869489403362488E-3</v>
      </c>
      <c r="BB136" s="42">
        <f t="shared" si="305"/>
        <v>3.8690348987136902E-3</v>
      </c>
      <c r="BC136" s="42">
        <f t="shared" si="305"/>
        <v>4.008625984124237E-3</v>
      </c>
      <c r="BD136" s="42">
        <f t="shared" si="305"/>
        <v>4.1175151126755247E-3</v>
      </c>
      <c r="BE136" s="42">
        <f t="shared" si="305"/>
        <v>4.1959034215115357E-3</v>
      </c>
      <c r="BF136" s="42">
        <f t="shared" si="305"/>
        <v>4.2266864156828513E-3</v>
      </c>
      <c r="BG136" s="42">
        <f t="shared" si="305"/>
        <v>4.1959034215115366E-3</v>
      </c>
      <c r="BH136" s="42">
        <f t="shared" si="305"/>
        <v>4.1175151126755256E-3</v>
      </c>
      <c r="BI136" s="42">
        <f t="shared" si="305"/>
        <v>4.008625984124237E-3</v>
      </c>
      <c r="BJ136" s="42">
        <f t="shared" si="305"/>
        <v>3.8690348987136906E-3</v>
      </c>
      <c r="BK136" s="42">
        <f t="shared" si="305"/>
        <v>3.6869489403362488E-3</v>
      </c>
      <c r="BL136" s="42">
        <f t="shared" si="305"/>
        <v>3.4621949005581988E-3</v>
      </c>
      <c r="BM136" s="42">
        <f t="shared" si="305"/>
        <v>3.2170580275970233E-3</v>
      </c>
      <c r="BN136" s="42">
        <f t="shared" si="305"/>
        <v>2.9664867144197577E-3</v>
      </c>
      <c r="BO136" s="42">
        <f t="shared" si="305"/>
        <v>2.7087258083501684E-3</v>
      </c>
      <c r="BP136" s="42">
        <f t="shared" si="305"/>
        <v>2.4382687605881562E-3</v>
      </c>
      <c r="BQ136" s="42">
        <f t="shared" si="305"/>
        <v>2.1623445480532205E-3</v>
      </c>
      <c r="BR136" s="42">
        <f t="shared" si="305"/>
        <v>1.8992447077331811E-3</v>
      </c>
      <c r="BS136" s="42">
        <f t="shared" si="305"/>
        <v>1.6551919734248341E-3</v>
      </c>
      <c r="BT136" s="42">
        <f t="shared" si="305"/>
        <v>1.4258495296168275E-3</v>
      </c>
      <c r="BU136" s="42">
        <f t="shared" si="305"/>
        <v>1.2084267926539896E-3</v>
      </c>
      <c r="BV136" s="42">
        <f t="shared" si="305"/>
        <v>1.0086468056459965E-3</v>
      </c>
      <c r="BW136" s="42">
        <f t="shared" si="305"/>
        <v>8.3455250411272955E-4</v>
      </c>
      <c r="BX136" s="42">
        <f t="shared" si="305"/>
        <v>6.8464339809117068E-4</v>
      </c>
      <c r="BY136" s="42">
        <f t="shared" ref="BY136:DI136" si="306">BY134*$L136</f>
        <v>5.536490901247523E-4</v>
      </c>
      <c r="BZ136" s="42">
        <f t="shared" si="306"/>
        <v>4.3925790793122876E-4</v>
      </c>
      <c r="CA136" s="42">
        <f t="shared" si="306"/>
        <v>3.4305658696221381E-4</v>
      </c>
      <c r="CB136" s="42">
        <f t="shared" si="306"/>
        <v>2.6585814369319911E-4</v>
      </c>
      <c r="CC136" s="42">
        <f t="shared" si="306"/>
        <v>2.0394612395626863E-4</v>
      </c>
      <c r="CD136" s="42">
        <f t="shared" si="306"/>
        <v>1.5354213503122055E-4</v>
      </c>
      <c r="CE136" s="42">
        <f t="shared" si="306"/>
        <v>1.1294506800758148E-4</v>
      </c>
      <c r="CF136" s="42">
        <f t="shared" si="306"/>
        <v>8.1737756101362964E-5</v>
      </c>
      <c r="CG136" s="42">
        <f t="shared" si="306"/>
        <v>5.8784253257509241E-5</v>
      </c>
      <c r="CH136" s="42">
        <f t="shared" si="306"/>
        <v>4.1707072399163771E-5</v>
      </c>
      <c r="CI136" s="42">
        <f t="shared" si="306"/>
        <v>2.8820311171270708E-5</v>
      </c>
      <c r="CJ136" s="42">
        <f t="shared" si="306"/>
        <v>1.9326917989862075E-5</v>
      </c>
      <c r="CK136" s="42">
        <f t="shared" si="306"/>
        <v>1.2744824643880829E-5</v>
      </c>
      <c r="CL136" s="42">
        <f t="shared" si="306"/>
        <v>8.3763378143369682E-6</v>
      </c>
      <c r="CM136" s="42">
        <f t="shared" si="306"/>
        <v>5.391564551614115E-6</v>
      </c>
      <c r="CN136" s="42">
        <f t="shared" si="306"/>
        <v>3.3293121238630364E-6</v>
      </c>
      <c r="CO136" s="42">
        <f t="shared" si="306"/>
        <v>1.9680182710279241E-6</v>
      </c>
      <c r="CP136" s="42">
        <f t="shared" si="306"/>
        <v>1.1439809537647956E-6</v>
      </c>
      <c r="CQ136" s="42">
        <f t="shared" si="306"/>
        <v>6.6825916252460955E-7</v>
      </c>
      <c r="CR136" s="42">
        <f t="shared" si="306"/>
        <v>3.7538082931533783E-7</v>
      </c>
      <c r="CS136" s="42">
        <f t="shared" si="306"/>
        <v>1.9462895605821693E-7</v>
      </c>
      <c r="CT136" s="42">
        <f t="shared" si="306"/>
        <v>9.2646124497468546E-8</v>
      </c>
      <c r="CU136" s="42">
        <f t="shared" si="306"/>
        <v>4.3293691383870323E-8</v>
      </c>
      <c r="CV136" s="42">
        <f t="shared" si="306"/>
        <v>2.1178430289182055E-8</v>
      </c>
      <c r="CW136" s="42">
        <f t="shared" si="306"/>
        <v>9.3558894196950983E-9</v>
      </c>
      <c r="CX136" s="42">
        <f t="shared" si="306"/>
        <v>3.1946939481885699E-9</v>
      </c>
      <c r="CY136" s="42">
        <f t="shared" si="306"/>
        <v>6.2119048992555521E-10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  <c r="DH136" s="1">
        <f t="shared" si="306"/>
        <v>0</v>
      </c>
      <c r="DI136" s="1">
        <f t="shared" si="306"/>
        <v>0</v>
      </c>
    </row>
    <row r="137" spans="1:113" ht="12.75" customHeight="1" x14ac:dyDescent="0.2">
      <c r="G137" s="21"/>
      <c r="I137" s="22"/>
      <c r="J137" s="54">
        <f t="shared" si="301"/>
        <v>9</v>
      </c>
      <c r="K137" s="39">
        <v>3</v>
      </c>
      <c r="L137" s="41">
        <f t="shared" si="182"/>
        <v>0.05</v>
      </c>
      <c r="M137" s="42">
        <f>M134*$L137</f>
        <v>3.105952449627776E-10</v>
      </c>
      <c r="N137" s="42">
        <f>N134*$L137</f>
        <v>1.5973469740942849E-9</v>
      </c>
      <c r="O137" s="42">
        <f>O134*$L137</f>
        <v>4.67794470984755E-9</v>
      </c>
      <c r="P137" s="42">
        <f>P134*$L137</f>
        <v>1.0589215144591026E-8</v>
      </c>
      <c r="Q137" s="42">
        <f>Q134*$L137</f>
        <v>2.1646845691935152E-8</v>
      </c>
      <c r="R137" s="42">
        <f t="shared" ref="R137:BX137" si="307">R134*$L137</f>
        <v>4.6323062248734246E-8</v>
      </c>
      <c r="S137" s="42">
        <f t="shared" si="307"/>
        <v>9.7314478029108453E-8</v>
      </c>
      <c r="T137" s="42">
        <f t="shared" si="307"/>
        <v>1.8769041465766891E-7</v>
      </c>
      <c r="U137" s="42">
        <f t="shared" si="307"/>
        <v>3.3412958126230477E-7</v>
      </c>
      <c r="V137" s="42">
        <f t="shared" si="307"/>
        <v>5.7199047688239769E-7</v>
      </c>
      <c r="W137" s="42">
        <f t="shared" si="307"/>
        <v>9.8400913551396161E-7</v>
      </c>
      <c r="X137" s="42">
        <f t="shared" si="307"/>
        <v>1.6646560619315178E-6</v>
      </c>
      <c r="Y137" s="42">
        <f t="shared" si="307"/>
        <v>2.6957822758070579E-6</v>
      </c>
      <c r="Z137" s="42">
        <f t="shared" si="307"/>
        <v>4.188168907168485E-6</v>
      </c>
      <c r="AA137" s="42">
        <f t="shared" si="307"/>
        <v>6.3724123219404144E-6</v>
      </c>
      <c r="AB137" s="42">
        <f t="shared" si="307"/>
        <v>9.6634589949310358E-6</v>
      </c>
      <c r="AC137" s="42">
        <f t="shared" si="307"/>
        <v>1.4410155585635354E-5</v>
      </c>
      <c r="AD137" s="42">
        <f t="shared" si="307"/>
        <v>2.0853536199581882E-5</v>
      </c>
      <c r="AE137" s="42">
        <f t="shared" si="307"/>
        <v>2.9392126628754617E-5</v>
      </c>
      <c r="AF137" s="42">
        <f t="shared" si="307"/>
        <v>4.0868878050681482E-5</v>
      </c>
      <c r="AG137" s="42">
        <f t="shared" si="307"/>
        <v>5.6472534003790721E-5</v>
      </c>
      <c r="AH137" s="42">
        <f t="shared" si="307"/>
        <v>7.6771067515610264E-5</v>
      </c>
      <c r="AI137" s="42">
        <f t="shared" si="307"/>
        <v>1.0197306197813428E-4</v>
      </c>
      <c r="AJ137" s="42">
        <f t="shared" si="307"/>
        <v>1.329290718465995E-4</v>
      </c>
      <c r="AK137" s="42">
        <f t="shared" si="307"/>
        <v>1.7152829348110688E-4</v>
      </c>
      <c r="AL137" s="42">
        <f t="shared" si="307"/>
        <v>2.1962895396561433E-4</v>
      </c>
      <c r="AM137" s="42">
        <f t="shared" si="307"/>
        <v>2.7682454506237599E-4</v>
      </c>
      <c r="AN137" s="42">
        <f t="shared" si="307"/>
        <v>3.4232169904558534E-4</v>
      </c>
      <c r="AO137" s="42">
        <f t="shared" si="307"/>
        <v>4.1727625205636461E-4</v>
      </c>
      <c r="AP137" s="42">
        <f t="shared" si="307"/>
        <v>5.0432340282299804E-4</v>
      </c>
      <c r="AQ137" s="42">
        <f t="shared" si="307"/>
        <v>6.0421339632699481E-4</v>
      </c>
      <c r="AR137" s="42">
        <f t="shared" si="307"/>
        <v>7.1292476480841352E-4</v>
      </c>
      <c r="AS137" s="42">
        <f t="shared" si="307"/>
        <v>8.2759598671241672E-4</v>
      </c>
      <c r="AT137" s="42">
        <f t="shared" si="307"/>
        <v>9.4962235386659023E-4</v>
      </c>
      <c r="AU137" s="42">
        <f t="shared" si="307"/>
        <v>1.0811722740266102E-3</v>
      </c>
      <c r="AV137" s="42">
        <f t="shared" si="307"/>
        <v>1.2191343802940781E-3</v>
      </c>
      <c r="AW137" s="42">
        <f t="shared" si="307"/>
        <v>1.3543629041750838E-3</v>
      </c>
      <c r="AX137" s="42">
        <f t="shared" si="307"/>
        <v>1.4832433572098784E-3</v>
      </c>
      <c r="AY137" s="42">
        <f t="shared" si="307"/>
        <v>1.6085290137985112E-3</v>
      </c>
      <c r="AZ137" s="42">
        <f t="shared" si="307"/>
        <v>1.7310974502790994E-3</v>
      </c>
      <c r="BA137" s="42">
        <f t="shared" si="307"/>
        <v>1.8434744701681244E-3</v>
      </c>
      <c r="BB137" s="42">
        <f t="shared" si="307"/>
        <v>1.9345174493568451E-3</v>
      </c>
      <c r="BC137" s="42">
        <f t="shared" si="307"/>
        <v>2.0043129920621185E-3</v>
      </c>
      <c r="BD137" s="42">
        <f t="shared" si="307"/>
        <v>2.0587575563377624E-3</v>
      </c>
      <c r="BE137" s="42">
        <f t="shared" si="307"/>
        <v>2.0979517107557679E-3</v>
      </c>
      <c r="BF137" s="42">
        <f t="shared" si="307"/>
        <v>2.1133432078414257E-3</v>
      </c>
      <c r="BG137" s="42">
        <f t="shared" si="307"/>
        <v>2.0979517107557683E-3</v>
      </c>
      <c r="BH137" s="42">
        <f t="shared" si="307"/>
        <v>2.0587575563377628E-3</v>
      </c>
      <c r="BI137" s="42">
        <f t="shared" si="307"/>
        <v>2.0043129920621185E-3</v>
      </c>
      <c r="BJ137" s="42">
        <f t="shared" si="307"/>
        <v>1.9345174493568453E-3</v>
      </c>
      <c r="BK137" s="42">
        <f t="shared" si="307"/>
        <v>1.8434744701681244E-3</v>
      </c>
      <c r="BL137" s="42">
        <f t="shared" si="307"/>
        <v>1.7310974502790994E-3</v>
      </c>
      <c r="BM137" s="42">
        <f t="shared" si="307"/>
        <v>1.6085290137985116E-3</v>
      </c>
      <c r="BN137" s="42">
        <f t="shared" si="307"/>
        <v>1.4832433572098788E-3</v>
      </c>
      <c r="BO137" s="42">
        <f t="shared" si="307"/>
        <v>1.3543629041750842E-3</v>
      </c>
      <c r="BP137" s="42">
        <f t="shared" si="307"/>
        <v>1.2191343802940781E-3</v>
      </c>
      <c r="BQ137" s="42">
        <f t="shared" si="307"/>
        <v>1.0811722740266102E-3</v>
      </c>
      <c r="BR137" s="42">
        <f t="shared" si="307"/>
        <v>9.4962235386659055E-4</v>
      </c>
      <c r="BS137" s="42">
        <f t="shared" si="307"/>
        <v>8.2759598671241705E-4</v>
      </c>
      <c r="BT137" s="42">
        <f t="shared" si="307"/>
        <v>7.1292476480841374E-4</v>
      </c>
      <c r="BU137" s="42">
        <f t="shared" si="307"/>
        <v>6.0421339632699481E-4</v>
      </c>
      <c r="BV137" s="42">
        <f t="shared" si="307"/>
        <v>5.0432340282299825E-4</v>
      </c>
      <c r="BW137" s="42">
        <f t="shared" si="307"/>
        <v>4.1727625205636477E-4</v>
      </c>
      <c r="BX137" s="42">
        <f t="shared" si="307"/>
        <v>3.4232169904558534E-4</v>
      </c>
      <c r="BY137" s="42">
        <f t="shared" ref="BY137:DI137" si="308">BY134*$L137</f>
        <v>2.7682454506237615E-4</v>
      </c>
      <c r="BZ137" s="42">
        <f t="shared" si="308"/>
        <v>2.1962895396561438E-4</v>
      </c>
      <c r="CA137" s="42">
        <f t="shared" si="308"/>
        <v>1.715282934811069E-4</v>
      </c>
      <c r="CB137" s="42">
        <f t="shared" si="308"/>
        <v>1.3292907184659955E-4</v>
      </c>
      <c r="CC137" s="42">
        <f t="shared" si="308"/>
        <v>1.0197306197813432E-4</v>
      </c>
      <c r="CD137" s="42">
        <f t="shared" si="308"/>
        <v>7.6771067515610277E-5</v>
      </c>
      <c r="CE137" s="42">
        <f t="shared" si="308"/>
        <v>5.6472534003790742E-5</v>
      </c>
      <c r="CF137" s="42">
        <f t="shared" si="308"/>
        <v>4.0868878050681482E-5</v>
      </c>
      <c r="CG137" s="42">
        <f t="shared" si="308"/>
        <v>2.9392126628754621E-5</v>
      </c>
      <c r="CH137" s="42">
        <f t="shared" si="308"/>
        <v>2.0853536199581885E-5</v>
      </c>
      <c r="CI137" s="42">
        <f t="shared" si="308"/>
        <v>1.4410155585635354E-5</v>
      </c>
      <c r="CJ137" s="42">
        <f t="shared" si="308"/>
        <v>9.6634589949310374E-6</v>
      </c>
      <c r="CK137" s="42">
        <f t="shared" si="308"/>
        <v>6.3724123219404144E-6</v>
      </c>
      <c r="CL137" s="42">
        <f t="shared" si="308"/>
        <v>4.1881689071684841E-6</v>
      </c>
      <c r="CM137" s="42">
        <f t="shared" si="308"/>
        <v>2.6957822758070575E-6</v>
      </c>
      <c r="CN137" s="42">
        <f t="shared" si="308"/>
        <v>1.6646560619315182E-6</v>
      </c>
      <c r="CO137" s="42">
        <f t="shared" si="308"/>
        <v>9.8400913551396204E-7</v>
      </c>
      <c r="CP137" s="42">
        <f t="shared" si="308"/>
        <v>5.719904768823978E-7</v>
      </c>
      <c r="CQ137" s="42">
        <f t="shared" si="308"/>
        <v>3.3412958126230477E-7</v>
      </c>
      <c r="CR137" s="42">
        <f t="shared" si="308"/>
        <v>1.8769041465766891E-7</v>
      </c>
      <c r="CS137" s="42">
        <f t="shared" si="308"/>
        <v>9.7314478029108466E-8</v>
      </c>
      <c r="CT137" s="42">
        <f t="shared" si="308"/>
        <v>4.6323062248734273E-8</v>
      </c>
      <c r="CU137" s="42">
        <f t="shared" si="308"/>
        <v>2.1646845691935162E-8</v>
      </c>
      <c r="CV137" s="42">
        <f t="shared" si="308"/>
        <v>1.0589215144591028E-8</v>
      </c>
      <c r="CW137" s="42">
        <f t="shared" si="308"/>
        <v>4.6779447098475491E-9</v>
      </c>
      <c r="CX137" s="42">
        <f t="shared" si="308"/>
        <v>1.5973469740942849E-9</v>
      </c>
      <c r="CY137" s="42">
        <f t="shared" si="308"/>
        <v>3.105952449627776E-10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  <c r="DH137" s="1">
        <f t="shared" si="308"/>
        <v>0</v>
      </c>
      <c r="DI137" s="1">
        <f t="shared" si="308"/>
        <v>0</v>
      </c>
    </row>
    <row r="138" spans="1:113" ht="12.75" customHeight="1" x14ac:dyDescent="0.2">
      <c r="G138" s="21"/>
      <c r="I138" s="22"/>
      <c r="J138" s="54">
        <f t="shared" si="301"/>
        <v>4</v>
      </c>
      <c r="K138" s="39">
        <v>2</v>
      </c>
      <c r="L138" s="41">
        <f t="shared" si="182"/>
        <v>0.05</v>
      </c>
      <c r="M138" s="42">
        <f>M134*$L138</f>
        <v>3.105952449627776E-10</v>
      </c>
      <c r="N138" s="42">
        <f>N134*$L138</f>
        <v>1.5973469740942849E-9</v>
      </c>
      <c r="O138" s="42">
        <f>O134*$L138</f>
        <v>4.67794470984755E-9</v>
      </c>
      <c r="P138" s="42">
        <f>P134*$L138</f>
        <v>1.0589215144591026E-8</v>
      </c>
      <c r="Q138" s="42">
        <f>Q134*$L138</f>
        <v>2.1646845691935152E-8</v>
      </c>
      <c r="R138" s="42">
        <f t="shared" ref="R138:BX138" si="309">R134*$L138</f>
        <v>4.6323062248734246E-8</v>
      </c>
      <c r="S138" s="42">
        <f t="shared" si="309"/>
        <v>9.7314478029108453E-8</v>
      </c>
      <c r="T138" s="42">
        <f t="shared" si="309"/>
        <v>1.8769041465766891E-7</v>
      </c>
      <c r="U138" s="42">
        <f t="shared" si="309"/>
        <v>3.3412958126230477E-7</v>
      </c>
      <c r="V138" s="42">
        <f t="shared" si="309"/>
        <v>5.7199047688239769E-7</v>
      </c>
      <c r="W138" s="42">
        <f t="shared" si="309"/>
        <v>9.8400913551396161E-7</v>
      </c>
      <c r="X138" s="42">
        <f t="shared" si="309"/>
        <v>1.6646560619315178E-6</v>
      </c>
      <c r="Y138" s="42">
        <f t="shared" si="309"/>
        <v>2.6957822758070579E-6</v>
      </c>
      <c r="Z138" s="42">
        <f t="shared" si="309"/>
        <v>4.188168907168485E-6</v>
      </c>
      <c r="AA138" s="42">
        <f t="shared" si="309"/>
        <v>6.3724123219404144E-6</v>
      </c>
      <c r="AB138" s="42">
        <f t="shared" si="309"/>
        <v>9.6634589949310358E-6</v>
      </c>
      <c r="AC138" s="42">
        <f t="shared" si="309"/>
        <v>1.4410155585635354E-5</v>
      </c>
      <c r="AD138" s="42">
        <f t="shared" si="309"/>
        <v>2.0853536199581882E-5</v>
      </c>
      <c r="AE138" s="42">
        <f t="shared" si="309"/>
        <v>2.9392126628754617E-5</v>
      </c>
      <c r="AF138" s="42">
        <f t="shared" si="309"/>
        <v>4.0868878050681482E-5</v>
      </c>
      <c r="AG138" s="42">
        <f t="shared" si="309"/>
        <v>5.6472534003790721E-5</v>
      </c>
      <c r="AH138" s="42">
        <f t="shared" si="309"/>
        <v>7.6771067515610264E-5</v>
      </c>
      <c r="AI138" s="42">
        <f t="shared" si="309"/>
        <v>1.0197306197813428E-4</v>
      </c>
      <c r="AJ138" s="42">
        <f t="shared" si="309"/>
        <v>1.329290718465995E-4</v>
      </c>
      <c r="AK138" s="42">
        <f t="shared" si="309"/>
        <v>1.7152829348110688E-4</v>
      </c>
      <c r="AL138" s="42">
        <f t="shared" si="309"/>
        <v>2.1962895396561433E-4</v>
      </c>
      <c r="AM138" s="42">
        <f t="shared" si="309"/>
        <v>2.7682454506237599E-4</v>
      </c>
      <c r="AN138" s="42">
        <f t="shared" si="309"/>
        <v>3.4232169904558534E-4</v>
      </c>
      <c r="AO138" s="42">
        <f t="shared" si="309"/>
        <v>4.1727625205636461E-4</v>
      </c>
      <c r="AP138" s="42">
        <f t="shared" si="309"/>
        <v>5.0432340282299804E-4</v>
      </c>
      <c r="AQ138" s="42">
        <f t="shared" si="309"/>
        <v>6.0421339632699481E-4</v>
      </c>
      <c r="AR138" s="42">
        <f t="shared" si="309"/>
        <v>7.1292476480841352E-4</v>
      </c>
      <c r="AS138" s="42">
        <f t="shared" si="309"/>
        <v>8.2759598671241672E-4</v>
      </c>
      <c r="AT138" s="42">
        <f t="shared" si="309"/>
        <v>9.4962235386659023E-4</v>
      </c>
      <c r="AU138" s="42">
        <f t="shared" si="309"/>
        <v>1.0811722740266102E-3</v>
      </c>
      <c r="AV138" s="42">
        <f t="shared" si="309"/>
        <v>1.2191343802940781E-3</v>
      </c>
      <c r="AW138" s="42">
        <f t="shared" si="309"/>
        <v>1.3543629041750838E-3</v>
      </c>
      <c r="AX138" s="42">
        <f t="shared" si="309"/>
        <v>1.4832433572098784E-3</v>
      </c>
      <c r="AY138" s="42">
        <f t="shared" si="309"/>
        <v>1.6085290137985112E-3</v>
      </c>
      <c r="AZ138" s="42">
        <f t="shared" si="309"/>
        <v>1.7310974502790994E-3</v>
      </c>
      <c r="BA138" s="42">
        <f t="shared" si="309"/>
        <v>1.8434744701681244E-3</v>
      </c>
      <c r="BB138" s="42">
        <f t="shared" si="309"/>
        <v>1.9345174493568451E-3</v>
      </c>
      <c r="BC138" s="42">
        <f t="shared" si="309"/>
        <v>2.0043129920621185E-3</v>
      </c>
      <c r="BD138" s="42">
        <f t="shared" si="309"/>
        <v>2.0587575563377624E-3</v>
      </c>
      <c r="BE138" s="42">
        <f t="shared" si="309"/>
        <v>2.0979517107557679E-3</v>
      </c>
      <c r="BF138" s="42">
        <f t="shared" si="309"/>
        <v>2.1133432078414257E-3</v>
      </c>
      <c r="BG138" s="42">
        <f t="shared" si="309"/>
        <v>2.0979517107557683E-3</v>
      </c>
      <c r="BH138" s="42">
        <f t="shared" si="309"/>
        <v>2.0587575563377628E-3</v>
      </c>
      <c r="BI138" s="42">
        <f t="shared" si="309"/>
        <v>2.0043129920621185E-3</v>
      </c>
      <c r="BJ138" s="42">
        <f t="shared" si="309"/>
        <v>1.9345174493568453E-3</v>
      </c>
      <c r="BK138" s="42">
        <f t="shared" si="309"/>
        <v>1.8434744701681244E-3</v>
      </c>
      <c r="BL138" s="42">
        <f t="shared" si="309"/>
        <v>1.7310974502790994E-3</v>
      </c>
      <c r="BM138" s="42">
        <f t="shared" si="309"/>
        <v>1.6085290137985116E-3</v>
      </c>
      <c r="BN138" s="42">
        <f t="shared" si="309"/>
        <v>1.4832433572098788E-3</v>
      </c>
      <c r="BO138" s="42">
        <f t="shared" si="309"/>
        <v>1.3543629041750842E-3</v>
      </c>
      <c r="BP138" s="42">
        <f t="shared" si="309"/>
        <v>1.2191343802940781E-3</v>
      </c>
      <c r="BQ138" s="42">
        <f t="shared" si="309"/>
        <v>1.0811722740266102E-3</v>
      </c>
      <c r="BR138" s="42">
        <f t="shared" si="309"/>
        <v>9.4962235386659055E-4</v>
      </c>
      <c r="BS138" s="42">
        <f t="shared" si="309"/>
        <v>8.2759598671241705E-4</v>
      </c>
      <c r="BT138" s="42">
        <f t="shared" si="309"/>
        <v>7.1292476480841374E-4</v>
      </c>
      <c r="BU138" s="42">
        <f t="shared" si="309"/>
        <v>6.0421339632699481E-4</v>
      </c>
      <c r="BV138" s="42">
        <f t="shared" si="309"/>
        <v>5.0432340282299825E-4</v>
      </c>
      <c r="BW138" s="42">
        <f t="shared" si="309"/>
        <v>4.1727625205636477E-4</v>
      </c>
      <c r="BX138" s="42">
        <f t="shared" si="309"/>
        <v>3.4232169904558534E-4</v>
      </c>
      <c r="BY138" s="42">
        <f t="shared" ref="BY138:DI138" si="310">BY134*$L138</f>
        <v>2.7682454506237615E-4</v>
      </c>
      <c r="BZ138" s="42">
        <f t="shared" si="310"/>
        <v>2.1962895396561438E-4</v>
      </c>
      <c r="CA138" s="42">
        <f t="shared" si="310"/>
        <v>1.715282934811069E-4</v>
      </c>
      <c r="CB138" s="42">
        <f t="shared" si="310"/>
        <v>1.3292907184659955E-4</v>
      </c>
      <c r="CC138" s="42">
        <f t="shared" si="310"/>
        <v>1.0197306197813432E-4</v>
      </c>
      <c r="CD138" s="42">
        <f t="shared" si="310"/>
        <v>7.6771067515610277E-5</v>
      </c>
      <c r="CE138" s="42">
        <f t="shared" si="310"/>
        <v>5.6472534003790742E-5</v>
      </c>
      <c r="CF138" s="42">
        <f t="shared" si="310"/>
        <v>4.0868878050681482E-5</v>
      </c>
      <c r="CG138" s="42">
        <f t="shared" si="310"/>
        <v>2.9392126628754621E-5</v>
      </c>
      <c r="CH138" s="42">
        <f t="shared" si="310"/>
        <v>2.0853536199581885E-5</v>
      </c>
      <c r="CI138" s="42">
        <f t="shared" si="310"/>
        <v>1.4410155585635354E-5</v>
      </c>
      <c r="CJ138" s="42">
        <f t="shared" si="310"/>
        <v>9.6634589949310374E-6</v>
      </c>
      <c r="CK138" s="42">
        <f t="shared" si="310"/>
        <v>6.3724123219404144E-6</v>
      </c>
      <c r="CL138" s="42">
        <f t="shared" si="310"/>
        <v>4.1881689071684841E-6</v>
      </c>
      <c r="CM138" s="42">
        <f t="shared" si="310"/>
        <v>2.6957822758070575E-6</v>
      </c>
      <c r="CN138" s="42">
        <f t="shared" si="310"/>
        <v>1.6646560619315182E-6</v>
      </c>
      <c r="CO138" s="42">
        <f t="shared" si="310"/>
        <v>9.8400913551396204E-7</v>
      </c>
      <c r="CP138" s="42">
        <f t="shared" si="310"/>
        <v>5.719904768823978E-7</v>
      </c>
      <c r="CQ138" s="42">
        <f t="shared" si="310"/>
        <v>3.3412958126230477E-7</v>
      </c>
      <c r="CR138" s="42">
        <f t="shared" si="310"/>
        <v>1.8769041465766891E-7</v>
      </c>
      <c r="CS138" s="42">
        <f t="shared" si="310"/>
        <v>9.7314478029108466E-8</v>
      </c>
      <c r="CT138" s="42">
        <f t="shared" si="310"/>
        <v>4.6323062248734273E-8</v>
      </c>
      <c r="CU138" s="42">
        <f t="shared" si="310"/>
        <v>2.1646845691935162E-8</v>
      </c>
      <c r="CV138" s="42">
        <f t="shared" si="310"/>
        <v>1.0589215144591028E-8</v>
      </c>
      <c r="CW138" s="42">
        <f t="shared" si="310"/>
        <v>4.6779447098475491E-9</v>
      </c>
      <c r="CX138" s="42">
        <f t="shared" si="310"/>
        <v>1.5973469740942849E-9</v>
      </c>
      <c r="CY138" s="42">
        <f t="shared" si="310"/>
        <v>3.105952449627776E-10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  <c r="DH138" s="1">
        <f t="shared" si="310"/>
        <v>0</v>
      </c>
      <c r="DI138" s="1">
        <f t="shared" si="310"/>
        <v>0</v>
      </c>
    </row>
    <row r="139" spans="1:113" ht="12.75" customHeight="1" x14ac:dyDescent="0.2">
      <c r="G139" s="21"/>
      <c r="I139" s="22"/>
      <c r="J139" s="54">
        <f t="shared" si="301"/>
        <v>1</v>
      </c>
      <c r="K139" s="39">
        <v>1</v>
      </c>
      <c r="L139" s="41">
        <f t="shared" si="182"/>
        <v>0.1</v>
      </c>
      <c r="M139" s="42">
        <f>M134*$L139</f>
        <v>6.2119048992555521E-10</v>
      </c>
      <c r="N139" s="42">
        <f>N134*$L139</f>
        <v>3.1946939481885699E-9</v>
      </c>
      <c r="O139" s="42">
        <f>O134*$L139</f>
        <v>9.3558894196950999E-9</v>
      </c>
      <c r="P139" s="42">
        <f>P134*$L139</f>
        <v>2.1178430289182052E-8</v>
      </c>
      <c r="Q139" s="42">
        <f>Q134*$L139</f>
        <v>4.3293691383870304E-8</v>
      </c>
      <c r="R139" s="42">
        <f t="shared" ref="R139:BX139" si="311">R134*$L139</f>
        <v>9.2646124497468493E-8</v>
      </c>
      <c r="S139" s="42">
        <f t="shared" si="311"/>
        <v>1.9462895605821691E-7</v>
      </c>
      <c r="T139" s="42">
        <f t="shared" si="311"/>
        <v>3.7538082931533783E-7</v>
      </c>
      <c r="U139" s="42">
        <f t="shared" si="311"/>
        <v>6.6825916252460955E-7</v>
      </c>
      <c r="V139" s="42">
        <f t="shared" si="311"/>
        <v>1.1439809537647954E-6</v>
      </c>
      <c r="W139" s="42">
        <f t="shared" si="311"/>
        <v>1.9680182710279232E-6</v>
      </c>
      <c r="X139" s="42">
        <f t="shared" si="311"/>
        <v>3.3293121238630356E-6</v>
      </c>
      <c r="Y139" s="42">
        <f t="shared" si="311"/>
        <v>5.3915645516141159E-6</v>
      </c>
      <c r="Z139" s="42">
        <f t="shared" si="311"/>
        <v>8.3763378143369699E-6</v>
      </c>
      <c r="AA139" s="42">
        <f t="shared" si="311"/>
        <v>1.2744824643880829E-5</v>
      </c>
      <c r="AB139" s="42">
        <f t="shared" si="311"/>
        <v>1.9326917989862072E-5</v>
      </c>
      <c r="AC139" s="42">
        <f t="shared" si="311"/>
        <v>2.8820311171270708E-5</v>
      </c>
      <c r="AD139" s="42">
        <f t="shared" si="311"/>
        <v>4.1707072399163764E-5</v>
      </c>
      <c r="AE139" s="42">
        <f t="shared" si="311"/>
        <v>5.8784253257509234E-5</v>
      </c>
      <c r="AF139" s="42">
        <f t="shared" si="311"/>
        <v>8.1737756101362964E-5</v>
      </c>
      <c r="AG139" s="42">
        <f t="shared" si="311"/>
        <v>1.1294506800758144E-4</v>
      </c>
      <c r="AH139" s="42">
        <f t="shared" si="311"/>
        <v>1.5354213503122053E-4</v>
      </c>
      <c r="AI139" s="42">
        <f t="shared" si="311"/>
        <v>2.0394612395626855E-4</v>
      </c>
      <c r="AJ139" s="42">
        <f t="shared" si="311"/>
        <v>2.65858143693199E-4</v>
      </c>
      <c r="AK139" s="42">
        <f t="shared" si="311"/>
        <v>3.4305658696221375E-4</v>
      </c>
      <c r="AL139" s="42">
        <f t="shared" si="311"/>
        <v>4.3925790793122865E-4</v>
      </c>
      <c r="AM139" s="42">
        <f t="shared" si="311"/>
        <v>5.5364909012475198E-4</v>
      </c>
      <c r="AN139" s="42">
        <f t="shared" si="311"/>
        <v>6.8464339809117068E-4</v>
      </c>
      <c r="AO139" s="42">
        <f t="shared" si="311"/>
        <v>8.3455250411272922E-4</v>
      </c>
      <c r="AP139" s="42">
        <f t="shared" si="311"/>
        <v>1.0086468056459961E-3</v>
      </c>
      <c r="AQ139" s="42">
        <f t="shared" si="311"/>
        <v>1.2084267926539896E-3</v>
      </c>
      <c r="AR139" s="42">
        <f t="shared" si="311"/>
        <v>1.425849529616827E-3</v>
      </c>
      <c r="AS139" s="42">
        <f t="shared" si="311"/>
        <v>1.6551919734248334E-3</v>
      </c>
      <c r="AT139" s="42">
        <f t="shared" si="311"/>
        <v>1.8992447077331805E-3</v>
      </c>
      <c r="AU139" s="42">
        <f t="shared" si="311"/>
        <v>2.1623445480532205E-3</v>
      </c>
      <c r="AV139" s="42">
        <f t="shared" si="311"/>
        <v>2.4382687605881562E-3</v>
      </c>
      <c r="AW139" s="42">
        <f t="shared" si="311"/>
        <v>2.7087258083501676E-3</v>
      </c>
      <c r="AX139" s="42">
        <f t="shared" si="311"/>
        <v>2.9664867144197568E-3</v>
      </c>
      <c r="AY139" s="42">
        <f t="shared" si="311"/>
        <v>3.2170580275970224E-3</v>
      </c>
      <c r="AZ139" s="42">
        <f t="shared" si="311"/>
        <v>3.4621949005581988E-3</v>
      </c>
      <c r="BA139" s="42">
        <f t="shared" si="311"/>
        <v>3.6869489403362488E-3</v>
      </c>
      <c r="BB139" s="42">
        <f t="shared" si="311"/>
        <v>3.8690348987136902E-3</v>
      </c>
      <c r="BC139" s="42">
        <f t="shared" si="311"/>
        <v>4.008625984124237E-3</v>
      </c>
      <c r="BD139" s="42">
        <f t="shared" si="311"/>
        <v>4.1175151126755247E-3</v>
      </c>
      <c r="BE139" s="42">
        <f t="shared" si="311"/>
        <v>4.1959034215115357E-3</v>
      </c>
      <c r="BF139" s="42">
        <f t="shared" si="311"/>
        <v>4.2266864156828513E-3</v>
      </c>
      <c r="BG139" s="42">
        <f t="shared" si="311"/>
        <v>4.1959034215115366E-3</v>
      </c>
      <c r="BH139" s="42">
        <f t="shared" si="311"/>
        <v>4.1175151126755256E-3</v>
      </c>
      <c r="BI139" s="42">
        <f t="shared" si="311"/>
        <v>4.008625984124237E-3</v>
      </c>
      <c r="BJ139" s="42">
        <f t="shared" si="311"/>
        <v>3.8690348987136906E-3</v>
      </c>
      <c r="BK139" s="42">
        <f t="shared" si="311"/>
        <v>3.6869489403362488E-3</v>
      </c>
      <c r="BL139" s="42">
        <f t="shared" si="311"/>
        <v>3.4621949005581988E-3</v>
      </c>
      <c r="BM139" s="42">
        <f t="shared" si="311"/>
        <v>3.2170580275970233E-3</v>
      </c>
      <c r="BN139" s="42">
        <f t="shared" si="311"/>
        <v>2.9664867144197577E-3</v>
      </c>
      <c r="BO139" s="42">
        <f t="shared" si="311"/>
        <v>2.7087258083501684E-3</v>
      </c>
      <c r="BP139" s="42">
        <f t="shared" si="311"/>
        <v>2.4382687605881562E-3</v>
      </c>
      <c r="BQ139" s="42">
        <f t="shared" si="311"/>
        <v>2.1623445480532205E-3</v>
      </c>
      <c r="BR139" s="42">
        <f t="shared" si="311"/>
        <v>1.8992447077331811E-3</v>
      </c>
      <c r="BS139" s="42">
        <f t="shared" si="311"/>
        <v>1.6551919734248341E-3</v>
      </c>
      <c r="BT139" s="42">
        <f t="shared" si="311"/>
        <v>1.4258495296168275E-3</v>
      </c>
      <c r="BU139" s="42">
        <f t="shared" si="311"/>
        <v>1.2084267926539896E-3</v>
      </c>
      <c r="BV139" s="42">
        <f t="shared" si="311"/>
        <v>1.0086468056459965E-3</v>
      </c>
      <c r="BW139" s="42">
        <f t="shared" si="311"/>
        <v>8.3455250411272955E-4</v>
      </c>
      <c r="BX139" s="42">
        <f t="shared" si="311"/>
        <v>6.8464339809117068E-4</v>
      </c>
      <c r="BY139" s="42">
        <f t="shared" ref="BY139:DI139" si="312">BY134*$L139</f>
        <v>5.536490901247523E-4</v>
      </c>
      <c r="BZ139" s="42">
        <f t="shared" si="312"/>
        <v>4.3925790793122876E-4</v>
      </c>
      <c r="CA139" s="42">
        <f t="shared" si="312"/>
        <v>3.4305658696221381E-4</v>
      </c>
      <c r="CB139" s="42">
        <f t="shared" si="312"/>
        <v>2.6585814369319911E-4</v>
      </c>
      <c r="CC139" s="42">
        <f t="shared" si="312"/>
        <v>2.0394612395626863E-4</v>
      </c>
      <c r="CD139" s="42">
        <f t="shared" si="312"/>
        <v>1.5354213503122055E-4</v>
      </c>
      <c r="CE139" s="42">
        <f t="shared" si="312"/>
        <v>1.1294506800758148E-4</v>
      </c>
      <c r="CF139" s="42">
        <f t="shared" si="312"/>
        <v>8.1737756101362964E-5</v>
      </c>
      <c r="CG139" s="42">
        <f t="shared" si="312"/>
        <v>5.8784253257509241E-5</v>
      </c>
      <c r="CH139" s="42">
        <f t="shared" si="312"/>
        <v>4.1707072399163771E-5</v>
      </c>
      <c r="CI139" s="42">
        <f t="shared" si="312"/>
        <v>2.8820311171270708E-5</v>
      </c>
      <c r="CJ139" s="42">
        <f t="shared" si="312"/>
        <v>1.9326917989862075E-5</v>
      </c>
      <c r="CK139" s="42">
        <f t="shared" si="312"/>
        <v>1.2744824643880829E-5</v>
      </c>
      <c r="CL139" s="42">
        <f t="shared" si="312"/>
        <v>8.3763378143369682E-6</v>
      </c>
      <c r="CM139" s="42">
        <f t="shared" si="312"/>
        <v>5.391564551614115E-6</v>
      </c>
      <c r="CN139" s="42">
        <f t="shared" si="312"/>
        <v>3.3293121238630364E-6</v>
      </c>
      <c r="CO139" s="42">
        <f t="shared" si="312"/>
        <v>1.9680182710279241E-6</v>
      </c>
      <c r="CP139" s="42">
        <f t="shared" si="312"/>
        <v>1.1439809537647956E-6</v>
      </c>
      <c r="CQ139" s="42">
        <f t="shared" si="312"/>
        <v>6.6825916252460955E-7</v>
      </c>
      <c r="CR139" s="42">
        <f t="shared" si="312"/>
        <v>3.7538082931533783E-7</v>
      </c>
      <c r="CS139" s="42">
        <f t="shared" si="312"/>
        <v>1.9462895605821693E-7</v>
      </c>
      <c r="CT139" s="42">
        <f t="shared" si="312"/>
        <v>9.2646124497468546E-8</v>
      </c>
      <c r="CU139" s="42">
        <f t="shared" si="312"/>
        <v>4.3293691383870323E-8</v>
      </c>
      <c r="CV139" s="42">
        <f t="shared" si="312"/>
        <v>2.1178430289182055E-8</v>
      </c>
      <c r="CW139" s="42">
        <f t="shared" si="312"/>
        <v>9.3558894196950983E-9</v>
      </c>
      <c r="CX139" s="42">
        <f t="shared" si="312"/>
        <v>3.1946939481885699E-9</v>
      </c>
      <c r="CY139" s="42">
        <f t="shared" si="312"/>
        <v>6.2119048992555521E-10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  <c r="DH139" s="1">
        <f t="shared" si="312"/>
        <v>0</v>
      </c>
      <c r="DI139" s="1">
        <f t="shared" si="312"/>
        <v>0</v>
      </c>
    </row>
    <row r="140" spans="1:113" ht="12.75" customHeight="1" thickBot="1" x14ac:dyDescent="0.25">
      <c r="G140" s="23">
        <f>SUM(L135:L140)</f>
        <v>0.99999999999999989</v>
      </c>
      <c r="H140" s="24"/>
      <c r="I140" s="24"/>
      <c r="J140" s="55">
        <f t="shared" si="301"/>
        <v>0</v>
      </c>
      <c r="K140" s="39">
        <v>0</v>
      </c>
      <c r="L140" s="41">
        <f t="shared" si="182"/>
        <v>0.35</v>
      </c>
      <c r="M140" s="42">
        <f>M134*$L140</f>
        <v>2.1741667147394428E-9</v>
      </c>
      <c r="N140" s="42">
        <f>N134*$L140</f>
        <v>1.1181428818659994E-8</v>
      </c>
      <c r="O140" s="42">
        <f>O134*$L140</f>
        <v>3.2745612968932843E-8</v>
      </c>
      <c r="P140" s="42">
        <f>P134*$L140</f>
        <v>7.4124506012137167E-8</v>
      </c>
      <c r="Q140" s="42">
        <f>Q134*$L140</f>
        <v>1.5152791984354603E-7</v>
      </c>
      <c r="R140" s="42">
        <f t="shared" ref="R140:BX140" si="313">R134*$L140</f>
        <v>3.2426143574113968E-7</v>
      </c>
      <c r="S140" s="42">
        <f t="shared" si="313"/>
        <v>6.8120134620375901E-7</v>
      </c>
      <c r="T140" s="42">
        <f t="shared" si="313"/>
        <v>1.3138329026036822E-6</v>
      </c>
      <c r="U140" s="42">
        <f t="shared" si="313"/>
        <v>2.3389070688361333E-6</v>
      </c>
      <c r="V140" s="42">
        <f t="shared" si="313"/>
        <v>4.0039333381767829E-6</v>
      </c>
      <c r="W140" s="42">
        <f t="shared" si="313"/>
        <v>6.8880639485977311E-6</v>
      </c>
      <c r="X140" s="42">
        <f t="shared" si="313"/>
        <v>1.1652592433520625E-5</v>
      </c>
      <c r="Y140" s="42">
        <f t="shared" si="313"/>
        <v>1.88704759306494E-5</v>
      </c>
      <c r="Z140" s="42">
        <f t="shared" si="313"/>
        <v>2.9317182350179391E-5</v>
      </c>
      <c r="AA140" s="42">
        <f t="shared" si="313"/>
        <v>4.4606886253582891E-5</v>
      </c>
      <c r="AB140" s="42">
        <f t="shared" si="313"/>
        <v>6.7644212964517242E-5</v>
      </c>
      <c r="AC140" s="42">
        <f t="shared" si="313"/>
        <v>1.0087108909944747E-4</v>
      </c>
      <c r="AD140" s="42">
        <f t="shared" si="313"/>
        <v>1.4597475339707316E-4</v>
      </c>
      <c r="AE140" s="42">
        <f t="shared" si="313"/>
        <v>2.0574488640128229E-4</v>
      </c>
      <c r="AF140" s="42">
        <f t="shared" si="313"/>
        <v>2.8608214635477037E-4</v>
      </c>
      <c r="AG140" s="42">
        <f t="shared" si="313"/>
        <v>3.9530773802653503E-4</v>
      </c>
      <c r="AH140" s="42">
        <f t="shared" si="313"/>
        <v>5.3739747260927182E-4</v>
      </c>
      <c r="AI140" s="42">
        <f t="shared" si="313"/>
        <v>7.1381143384693989E-4</v>
      </c>
      <c r="AJ140" s="42">
        <f t="shared" si="313"/>
        <v>9.3050350292619641E-4</v>
      </c>
      <c r="AK140" s="42">
        <f t="shared" si="313"/>
        <v>1.200698054367748E-3</v>
      </c>
      <c r="AL140" s="42">
        <f t="shared" si="313"/>
        <v>1.5374026777593003E-3</v>
      </c>
      <c r="AM140" s="42">
        <f t="shared" si="313"/>
        <v>1.9377718154366319E-3</v>
      </c>
      <c r="AN140" s="42">
        <f t="shared" si="313"/>
        <v>2.3962518933190969E-3</v>
      </c>
      <c r="AO140" s="42">
        <f t="shared" si="313"/>
        <v>2.9209337643945521E-3</v>
      </c>
      <c r="AP140" s="42">
        <f t="shared" si="313"/>
        <v>3.5302638197609862E-3</v>
      </c>
      <c r="AQ140" s="42">
        <f t="shared" si="313"/>
        <v>4.2294937742889636E-3</v>
      </c>
      <c r="AR140" s="42">
        <f t="shared" si="313"/>
        <v>4.9904733536588943E-3</v>
      </c>
      <c r="AS140" s="42">
        <f t="shared" si="313"/>
        <v>5.7931719069869167E-3</v>
      </c>
      <c r="AT140" s="42">
        <f t="shared" si="313"/>
        <v>6.6473564770661306E-3</v>
      </c>
      <c r="AU140" s="42">
        <f t="shared" si="313"/>
        <v>7.5682059181862707E-3</v>
      </c>
      <c r="AV140" s="42">
        <f t="shared" si="313"/>
        <v>8.5339406620585454E-3</v>
      </c>
      <c r="AW140" s="42">
        <f t="shared" si="313"/>
        <v>9.4805403292255851E-3</v>
      </c>
      <c r="AX140" s="42">
        <f t="shared" si="313"/>
        <v>1.0382703500469147E-2</v>
      </c>
      <c r="AY140" s="42">
        <f t="shared" si="313"/>
        <v>1.1259703096589578E-2</v>
      </c>
      <c r="AZ140" s="42">
        <f t="shared" si="313"/>
        <v>1.2117682151953694E-2</v>
      </c>
      <c r="BA140" s="42">
        <f t="shared" si="313"/>
        <v>1.2904321291176871E-2</v>
      </c>
      <c r="BB140" s="42">
        <f t="shared" si="313"/>
        <v>1.3541622145497914E-2</v>
      </c>
      <c r="BC140" s="42">
        <f t="shared" si="313"/>
        <v>1.4030190944434827E-2</v>
      </c>
      <c r="BD140" s="42">
        <f t="shared" si="313"/>
        <v>1.4411302894364335E-2</v>
      </c>
      <c r="BE140" s="42">
        <f t="shared" si="313"/>
        <v>1.4685661975290374E-2</v>
      </c>
      <c r="BF140" s="42">
        <f t="shared" si="313"/>
        <v>1.4793402454889977E-2</v>
      </c>
      <c r="BG140" s="42">
        <f t="shared" si="313"/>
        <v>1.4685661975290375E-2</v>
      </c>
      <c r="BH140" s="42">
        <f t="shared" si="313"/>
        <v>1.4411302894364337E-2</v>
      </c>
      <c r="BI140" s="42">
        <f t="shared" si="313"/>
        <v>1.4030190944434827E-2</v>
      </c>
      <c r="BJ140" s="42">
        <f t="shared" si="313"/>
        <v>1.3541622145497917E-2</v>
      </c>
      <c r="BK140" s="42">
        <f t="shared" si="313"/>
        <v>1.2904321291176871E-2</v>
      </c>
      <c r="BL140" s="42">
        <f t="shared" si="313"/>
        <v>1.2117682151953694E-2</v>
      </c>
      <c r="BM140" s="42">
        <f t="shared" si="313"/>
        <v>1.1259703096589579E-2</v>
      </c>
      <c r="BN140" s="42">
        <f t="shared" si="313"/>
        <v>1.0382703500469151E-2</v>
      </c>
      <c r="BO140" s="42">
        <f t="shared" si="313"/>
        <v>9.4805403292255869E-3</v>
      </c>
      <c r="BP140" s="42">
        <f t="shared" si="313"/>
        <v>8.5339406620585454E-3</v>
      </c>
      <c r="BQ140" s="42">
        <f t="shared" si="313"/>
        <v>7.5682059181862707E-3</v>
      </c>
      <c r="BR140" s="42">
        <f t="shared" si="313"/>
        <v>6.6473564770661332E-3</v>
      </c>
      <c r="BS140" s="42">
        <f t="shared" si="313"/>
        <v>5.7931719069869193E-3</v>
      </c>
      <c r="BT140" s="42">
        <f t="shared" si="313"/>
        <v>4.9904733536588952E-3</v>
      </c>
      <c r="BU140" s="42">
        <f t="shared" si="313"/>
        <v>4.2294937742889628E-3</v>
      </c>
      <c r="BV140" s="42">
        <f t="shared" si="313"/>
        <v>3.5302638197609875E-3</v>
      </c>
      <c r="BW140" s="42">
        <f t="shared" si="313"/>
        <v>2.9209337643945534E-3</v>
      </c>
      <c r="BX140" s="42">
        <f t="shared" si="313"/>
        <v>2.3962518933190974E-3</v>
      </c>
      <c r="BY140" s="42">
        <f t="shared" ref="BY140:DI140" si="314">BY134*$L140</f>
        <v>1.9377718154366327E-3</v>
      </c>
      <c r="BZ140" s="42">
        <f t="shared" si="314"/>
        <v>1.5374026777593005E-3</v>
      </c>
      <c r="CA140" s="42">
        <f t="shared" si="314"/>
        <v>1.2006980543677482E-3</v>
      </c>
      <c r="CB140" s="42">
        <f t="shared" si="314"/>
        <v>9.3050350292619684E-4</v>
      </c>
      <c r="CC140" s="42">
        <f t="shared" si="314"/>
        <v>7.1381143384694021E-4</v>
      </c>
      <c r="CD140" s="42">
        <f t="shared" si="314"/>
        <v>5.3739747260927182E-4</v>
      </c>
      <c r="CE140" s="42">
        <f t="shared" si="314"/>
        <v>3.9530773802653519E-4</v>
      </c>
      <c r="CF140" s="42">
        <f t="shared" si="314"/>
        <v>2.8608214635477032E-4</v>
      </c>
      <c r="CG140" s="42">
        <f t="shared" si="314"/>
        <v>2.0574488640128234E-4</v>
      </c>
      <c r="CH140" s="42">
        <f t="shared" si="314"/>
        <v>1.4597475339707316E-4</v>
      </c>
      <c r="CI140" s="42">
        <f t="shared" si="314"/>
        <v>1.0087108909944747E-4</v>
      </c>
      <c r="CJ140" s="42">
        <f t="shared" si="314"/>
        <v>6.7644212964517242E-5</v>
      </c>
      <c r="CK140" s="42">
        <f t="shared" si="314"/>
        <v>4.4606886253582891E-5</v>
      </c>
      <c r="CL140" s="42">
        <f t="shared" si="314"/>
        <v>2.9317182350179384E-5</v>
      </c>
      <c r="CM140" s="42">
        <f t="shared" si="314"/>
        <v>1.88704759306494E-5</v>
      </c>
      <c r="CN140" s="42">
        <f t="shared" si="314"/>
        <v>1.1652592433520626E-5</v>
      </c>
      <c r="CO140" s="42">
        <f t="shared" si="314"/>
        <v>6.8880639485977336E-6</v>
      </c>
      <c r="CP140" s="42">
        <f t="shared" si="314"/>
        <v>4.0039333381767846E-6</v>
      </c>
      <c r="CQ140" s="42">
        <f t="shared" si="314"/>
        <v>2.3389070688361333E-6</v>
      </c>
      <c r="CR140" s="42">
        <f t="shared" si="314"/>
        <v>1.3138329026036822E-6</v>
      </c>
      <c r="CS140" s="42">
        <f t="shared" si="314"/>
        <v>6.8120134620375923E-7</v>
      </c>
      <c r="CT140" s="42">
        <f t="shared" si="314"/>
        <v>3.2426143574113989E-7</v>
      </c>
      <c r="CU140" s="42">
        <f t="shared" si="314"/>
        <v>1.5152791984354611E-7</v>
      </c>
      <c r="CV140" s="42">
        <f t="shared" si="314"/>
        <v>7.412450601213718E-8</v>
      </c>
      <c r="CW140" s="42">
        <f t="shared" si="314"/>
        <v>3.2745612968932837E-8</v>
      </c>
      <c r="CX140" s="42">
        <f t="shared" si="314"/>
        <v>1.1181428818659994E-8</v>
      </c>
      <c r="CY140" s="42">
        <f t="shared" si="314"/>
        <v>2.1741667147394428E-9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  <c r="DH140" s="1">
        <f t="shared" si="314"/>
        <v>0</v>
      </c>
      <c r="DI140" s="1">
        <f t="shared" si="314"/>
        <v>0</v>
      </c>
    </row>
    <row r="141" spans="1:113" ht="12.75" customHeight="1" thickBot="1" x14ac:dyDescent="0.25">
      <c r="A141" s="78">
        <f>A134+1</f>
        <v>19</v>
      </c>
      <c r="B141" s="51">
        <f>SQRT(D141)</f>
        <v>9.5994791525373877</v>
      </c>
      <c r="C141" s="13">
        <f>C134+E141</f>
        <v>47.5</v>
      </c>
      <c r="D141" s="14">
        <f>D134+F141</f>
        <v>92.14999999999992</v>
      </c>
      <c r="E141" s="36">
        <f>SUMPRODUCT(K135:K140,L135:L140)</f>
        <v>2.5</v>
      </c>
      <c r="F141" s="14">
        <f>SUMPRODUCT(J135:J140,L135:L140)-SUMPRODUCT(L135:L140,K135:K140)^2</f>
        <v>4.8499999999999979</v>
      </c>
      <c r="G141" s="25"/>
      <c r="H141" s="26"/>
      <c r="I141" s="26"/>
      <c r="J141" s="27"/>
      <c r="M141" s="40">
        <f>M140</f>
        <v>2.1741667147394428E-9</v>
      </c>
      <c r="N141" s="40">
        <f>N140+M139</f>
        <v>1.1802619308585548E-8</v>
      </c>
      <c r="O141" s="40">
        <f>O140+N139+M138</f>
        <v>3.6250902162084188E-8</v>
      </c>
      <c r="P141" s="40">
        <f>P140+O139+N138+M137</f>
        <v>8.5388337650889341E-8</v>
      </c>
      <c r="Q141" s="40">
        <f>Q140+P139+O138+N137+M136</f>
        <v>1.7960283230659548E-7</v>
      </c>
      <c r="R141" s="40">
        <f t="shared" ref="R141:AR141" si="315">R140+Q139+P138+O137+N136+M135</f>
        <v>3.8819114764237657E-7</v>
      </c>
      <c r="S141" s="40">
        <f t="shared" si="315"/>
        <v>8.2662084977610874E-7</v>
      </c>
      <c r="T141" s="40">
        <f t="shared" si="315"/>
        <v>1.6303558098606835E-6</v>
      </c>
      <c r="U141" s="40">
        <f t="shared" si="315"/>
        <v>2.9753436358253211E-6</v>
      </c>
      <c r="V141" s="40">
        <f t="shared" si="315"/>
        <v>5.2013714377291839E-6</v>
      </c>
      <c r="W141" s="40">
        <f t="shared" si="315"/>
        <v>9.0727552900818547E-6</v>
      </c>
      <c r="X141" s="40">
        <f t="shared" si="315"/>
        <v>1.5583312938212347E-5</v>
      </c>
      <c r="Y141" s="40">
        <f t="shared" si="315"/>
        <v>2.573787973203709E-5</v>
      </c>
      <c r="Z141" s="40">
        <f t="shared" si="315"/>
        <v>4.0840300121839919E-5</v>
      </c>
      <c r="AA141" s="40">
        <f t="shared" si="315"/>
        <v>6.331561401486315E-5</v>
      </c>
      <c r="AB141" s="40">
        <f t="shared" si="315"/>
        <v>9.7490364863834367E-5</v>
      </c>
      <c r="AC141" s="40">
        <f t="shared" si="315"/>
        <v>1.4780274530355319E-4</v>
      </c>
      <c r="AD141" s="40">
        <f t="shared" si="315"/>
        <v>2.1807774963020167E-4</v>
      </c>
      <c r="AE141" s="40">
        <f t="shared" si="315"/>
        <v>3.1358758037507264E-4</v>
      </c>
      <c r="AF141" s="40">
        <f t="shared" si="315"/>
        <v>4.4406389564094186E-4</v>
      </c>
      <c r="AG141" s="40">
        <f t="shared" si="315"/>
        <v>6.2375568109202244E-4</v>
      </c>
      <c r="AH141" s="40">
        <f t="shared" si="315"/>
        <v>8.6318170679490068E-4</v>
      </c>
      <c r="AI141" s="40">
        <f t="shared" si="315"/>
        <v>1.1694539875872151E-3</v>
      </c>
      <c r="AJ141" s="40">
        <f t="shared" si="315"/>
        <v>1.5551758709045113E-3</v>
      </c>
      <c r="AK141" s="40">
        <f t="shared" si="315"/>
        <v>2.0443275419170432E-3</v>
      </c>
      <c r="AL141" s="40">
        <f t="shared" si="315"/>
        <v>2.6642112716040033E-3</v>
      </c>
      <c r="AM141" s="40">
        <f t="shared" si="315"/>
        <v>3.4228306852611069E-3</v>
      </c>
      <c r="AN141" s="40">
        <f t="shared" si="315"/>
        <v>4.3207278084307094E-3</v>
      </c>
      <c r="AO141" s="40">
        <f t="shared" si="315"/>
        <v>5.3755907514021232E-3</v>
      </c>
      <c r="AP141" s="40">
        <f t="shared" si="315"/>
        <v>6.6239185302806539E-3</v>
      </c>
      <c r="AQ141" s="40">
        <f t="shared" si="315"/>
        <v>8.0887902989209629E-3</v>
      </c>
      <c r="AR141" s="40">
        <f t="shared" si="315"/>
        <v>9.7429150147200494E-3</v>
      </c>
      <c r="AS141" s="40">
        <f t="shared" ref="AS141:BX141" si="316">AS140+AR139+AQ138+AP137+AO136+AN135</f>
        <v>1.1558362633185562E-2</v>
      </c>
      <c r="AT141" s="40">
        <f t="shared" si="316"/>
        <v>1.354926718166692E-2</v>
      </c>
      <c r="AU141" s="40">
        <f t="shared" si="316"/>
        <v>1.5746661989855255E-2</v>
      </c>
      <c r="AV141" s="40">
        <f t="shared" si="316"/>
        <v>1.8128846854596564E-2</v>
      </c>
      <c r="AW141" s="40">
        <f t="shared" si="316"/>
        <v>2.0595269044790671E-2</v>
      </c>
      <c r="AX141" s="40">
        <f t="shared" si="316"/>
        <v>2.30841525778601E-2</v>
      </c>
      <c r="AY141" s="40">
        <f t="shared" si="316"/>
        <v>2.5609388120597848E-2</v>
      </c>
      <c r="AZ141" s="40">
        <f t="shared" si="316"/>
        <v>2.8178821119710106E-2</v>
      </c>
      <c r="BA141" s="40">
        <f t="shared" si="316"/>
        <v>3.0700955033152171E-2</v>
      </c>
      <c r="BB141" s="40">
        <f t="shared" si="316"/>
        <v>3.3015224593557116E-2</v>
      </c>
      <c r="BC141" s="40">
        <f t="shared" si="316"/>
        <v>3.5073559291661914E-2</v>
      </c>
      <c r="BD141" s="40">
        <f t="shared" si="316"/>
        <v>3.6919818795161319E-2</v>
      </c>
      <c r="BE141" s="40">
        <f t="shared" si="316"/>
        <v>3.8546638621674803E-2</v>
      </c>
      <c r="BF141" s="40">
        <f t="shared" si="316"/>
        <v>3.9825732614691953E-2</v>
      </c>
      <c r="BG141" s="40">
        <f t="shared" si="316"/>
        <v>4.0619305787688909E-2</v>
      </c>
      <c r="BH141" s="40">
        <f t="shared" si="316"/>
        <v>4.0966207291583415E-2</v>
      </c>
      <c r="BI141" s="40">
        <f t="shared" si="316"/>
        <v>4.0966207291583415E-2</v>
      </c>
      <c r="BJ141" s="40">
        <f t="shared" si="316"/>
        <v>4.0619305787688909E-2</v>
      </c>
      <c r="BK141" s="40">
        <f t="shared" si="316"/>
        <v>3.9825732614691953E-2</v>
      </c>
      <c r="BL141" s="40">
        <f t="shared" si="316"/>
        <v>3.8546638621674803E-2</v>
      </c>
      <c r="BM141" s="40">
        <f t="shared" si="316"/>
        <v>3.6919818795161319E-2</v>
      </c>
      <c r="BN141" s="40">
        <f t="shared" si="316"/>
        <v>3.5073559291661921E-2</v>
      </c>
      <c r="BO141" s="40">
        <f t="shared" si="316"/>
        <v>3.3015224593557123E-2</v>
      </c>
      <c r="BP141" s="40">
        <f t="shared" si="316"/>
        <v>3.0700955033152174E-2</v>
      </c>
      <c r="BQ141" s="40">
        <f t="shared" si="316"/>
        <v>2.8178821119710106E-2</v>
      </c>
      <c r="BR141" s="40">
        <f t="shared" si="316"/>
        <v>2.5609388120597851E-2</v>
      </c>
      <c r="BS141" s="40">
        <f t="shared" si="316"/>
        <v>2.3084152577860107E-2</v>
      </c>
      <c r="BT141" s="40">
        <f t="shared" si="316"/>
        <v>2.0595269044790674E-2</v>
      </c>
      <c r="BU141" s="40">
        <f t="shared" si="316"/>
        <v>1.8128846854596564E-2</v>
      </c>
      <c r="BV141" s="40">
        <f t="shared" si="316"/>
        <v>1.5746661989855259E-2</v>
      </c>
      <c r="BW141" s="40">
        <f t="shared" si="316"/>
        <v>1.3549267181666925E-2</v>
      </c>
      <c r="BX141" s="40">
        <f t="shared" si="316"/>
        <v>1.1558362633185567E-2</v>
      </c>
      <c r="BY141" s="40">
        <f t="shared" ref="BY141:DD141" si="317">BY140+BX139+BW138+BV137+BU136+BT135</f>
        <v>9.7429150147200511E-3</v>
      </c>
      <c r="BZ141" s="40">
        <f t="shared" si="317"/>
        <v>8.0887902989209629E-3</v>
      </c>
      <c r="CA141" s="40">
        <f t="shared" si="317"/>
        <v>6.6239185302806557E-3</v>
      </c>
      <c r="CB141" s="40">
        <f t="shared" si="317"/>
        <v>5.3755907514021258E-3</v>
      </c>
      <c r="CC141" s="40">
        <f t="shared" si="317"/>
        <v>4.3207278084307103E-3</v>
      </c>
      <c r="CD141" s="40">
        <f t="shared" si="317"/>
        <v>3.4228306852611082E-3</v>
      </c>
      <c r="CE141" s="40">
        <f t="shared" si="317"/>
        <v>2.6642112716040037E-3</v>
      </c>
      <c r="CF141" s="40">
        <f t="shared" si="317"/>
        <v>2.0443275419170437E-3</v>
      </c>
      <c r="CG141" s="40">
        <f t="shared" si="317"/>
        <v>1.5551758709045119E-3</v>
      </c>
      <c r="CH141" s="40">
        <f t="shared" si="317"/>
        <v>1.1694539875872156E-3</v>
      </c>
      <c r="CI141" s="40">
        <f t="shared" si="317"/>
        <v>8.6318170679490058E-4</v>
      </c>
      <c r="CJ141" s="40">
        <f t="shared" si="317"/>
        <v>6.2375568109202255E-4</v>
      </c>
      <c r="CK141" s="40">
        <f t="shared" si="317"/>
        <v>4.4406389564094175E-4</v>
      </c>
      <c r="CL141" s="40">
        <f t="shared" si="317"/>
        <v>3.135875803750727E-4</v>
      </c>
      <c r="CM141" s="40">
        <f t="shared" si="317"/>
        <v>2.1807774963020167E-4</v>
      </c>
      <c r="CN141" s="40">
        <f t="shared" si="317"/>
        <v>1.4780274530355319E-4</v>
      </c>
      <c r="CO141" s="40">
        <f t="shared" si="317"/>
        <v>9.749036486383438E-5</v>
      </c>
      <c r="CP141" s="40">
        <f t="shared" si="317"/>
        <v>6.3315614014863137E-5</v>
      </c>
      <c r="CQ141" s="40">
        <f t="shared" si="317"/>
        <v>4.0840300121839905E-5</v>
      </c>
      <c r="CR141" s="40">
        <f t="shared" si="317"/>
        <v>2.573787973203709E-5</v>
      </c>
      <c r="CS141" s="40">
        <f t="shared" si="317"/>
        <v>1.5583312938212351E-5</v>
      </c>
      <c r="CT141" s="40">
        <f t="shared" si="317"/>
        <v>9.0727552900818598E-6</v>
      </c>
      <c r="CU141" s="40">
        <f t="shared" si="317"/>
        <v>5.2013714377291864E-6</v>
      </c>
      <c r="CV141" s="40">
        <f t="shared" si="317"/>
        <v>2.9753436358253215E-6</v>
      </c>
      <c r="CW141" s="40">
        <f t="shared" si="317"/>
        <v>1.6303558098606835E-6</v>
      </c>
      <c r="CX141" s="40">
        <f t="shared" si="317"/>
        <v>8.2662084977610906E-7</v>
      </c>
      <c r="CY141" s="40">
        <f t="shared" si="317"/>
        <v>3.8819114764237678E-7</v>
      </c>
      <c r="CZ141" s="40">
        <f t="shared" si="317"/>
        <v>1.7960283230659556E-7</v>
      </c>
      <c r="DA141" s="40">
        <f t="shared" si="317"/>
        <v>8.5388337650889341E-8</v>
      </c>
      <c r="DB141" s="40">
        <f t="shared" si="317"/>
        <v>3.6250902162084182E-8</v>
      </c>
      <c r="DC141" s="40">
        <f t="shared" si="317"/>
        <v>1.1802619308585548E-8</v>
      </c>
      <c r="DD141" s="40">
        <f t="shared" si="317"/>
        <v>2.1741667147394428E-9</v>
      </c>
      <c r="DE141" s="43">
        <f>DE140+DD139+DC138+DB137+DA136+CZ135</f>
        <v>0</v>
      </c>
      <c r="DF141" s="43">
        <f>DF140+DE139+DD138+DC137+DB136+DA135</f>
        <v>0</v>
      </c>
      <c r="DG141" s="43">
        <f>DG140+DF139+DE138+DD137+DC136+DB135</f>
        <v>0</v>
      </c>
      <c r="DH141" s="43">
        <f>DH140+DG139+DF138+DE137+DD136+DC135</f>
        <v>0</v>
      </c>
      <c r="DI141" s="43">
        <f>DI140+DH139+DG138+DF137+DE136+DD135</f>
        <v>0</v>
      </c>
    </row>
    <row r="142" spans="1:113" ht="12.75" customHeight="1" x14ac:dyDescent="0.2">
      <c r="B142" s="12"/>
      <c r="C142" s="12"/>
      <c r="D142" s="12"/>
      <c r="E142" s="12"/>
      <c r="F142" s="12"/>
      <c r="G142" s="18"/>
      <c r="H142" s="19"/>
      <c r="I142" s="20"/>
      <c r="J142" s="53">
        <f t="shared" ref="J142:J147" si="318">K142^2</f>
        <v>25</v>
      </c>
      <c r="K142" s="39">
        <v>5</v>
      </c>
      <c r="L142" s="41">
        <f>L135</f>
        <v>0.35</v>
      </c>
      <c r="M142" s="42">
        <f>M141*$L142</f>
        <v>7.6095835015880494E-10</v>
      </c>
      <c r="N142" s="42">
        <f>N141*$L142</f>
        <v>4.1309167580049418E-9</v>
      </c>
      <c r="O142" s="42">
        <f>O141*$L142</f>
        <v>1.2687815756729466E-8</v>
      </c>
      <c r="P142" s="42">
        <f>P141*$L142</f>
        <v>2.9885918177811268E-8</v>
      </c>
      <c r="Q142" s="42">
        <f>Q141*$L142</f>
        <v>6.2860991307308414E-8</v>
      </c>
      <c r="R142" s="42">
        <f t="shared" ref="R142:AR142" si="319">R141*$L142</f>
        <v>1.3586690167483178E-7</v>
      </c>
      <c r="S142" s="42">
        <f t="shared" si="319"/>
        <v>2.8931729742163806E-7</v>
      </c>
      <c r="T142" s="42">
        <f t="shared" si="319"/>
        <v>5.7062453345123916E-7</v>
      </c>
      <c r="U142" s="42">
        <f t="shared" si="319"/>
        <v>1.0413702725388623E-6</v>
      </c>
      <c r="V142" s="42">
        <f t="shared" si="319"/>
        <v>1.8204800032052142E-6</v>
      </c>
      <c r="W142" s="42">
        <f t="shared" si="319"/>
        <v>3.1754643515286488E-6</v>
      </c>
      <c r="X142" s="42">
        <f t="shared" si="319"/>
        <v>5.4541595283743216E-6</v>
      </c>
      <c r="Y142" s="42">
        <f t="shared" si="319"/>
        <v>9.0082579062129816E-6</v>
      </c>
      <c r="Z142" s="42">
        <f t="shared" si="319"/>
        <v>1.429410504264397E-5</v>
      </c>
      <c r="AA142" s="42">
        <f t="shared" si="319"/>
        <v>2.2160464905202102E-5</v>
      </c>
      <c r="AB142" s="42">
        <f t="shared" si="319"/>
        <v>3.4121627702342023E-5</v>
      </c>
      <c r="AC142" s="42">
        <f t="shared" si="319"/>
        <v>5.1730960856243611E-5</v>
      </c>
      <c r="AD142" s="42">
        <f t="shared" si="319"/>
        <v>7.6327212370570581E-5</v>
      </c>
      <c r="AE142" s="42">
        <f t="shared" si="319"/>
        <v>1.0975565313127542E-4</v>
      </c>
      <c r="AF142" s="42">
        <f t="shared" si="319"/>
        <v>1.5542236347432963E-4</v>
      </c>
      <c r="AG142" s="42">
        <f t="shared" si="319"/>
        <v>2.1831448838220783E-4</v>
      </c>
      <c r="AH142" s="42">
        <f t="shared" si="319"/>
        <v>3.0211359737821521E-4</v>
      </c>
      <c r="AI142" s="42">
        <f t="shared" si="319"/>
        <v>4.0930889565552527E-4</v>
      </c>
      <c r="AJ142" s="42">
        <f t="shared" si="319"/>
        <v>5.4431155481657887E-4</v>
      </c>
      <c r="AK142" s="42">
        <f t="shared" si="319"/>
        <v>7.1551463967096506E-4</v>
      </c>
      <c r="AL142" s="42">
        <f t="shared" si="319"/>
        <v>9.3247394506140106E-4</v>
      </c>
      <c r="AM142" s="42">
        <f t="shared" si="319"/>
        <v>1.1979907398413873E-3</v>
      </c>
      <c r="AN142" s="42">
        <f t="shared" si="319"/>
        <v>1.5122547329507483E-3</v>
      </c>
      <c r="AO142" s="42">
        <f t="shared" si="319"/>
        <v>1.881456762990743E-3</v>
      </c>
      <c r="AP142" s="42">
        <f t="shared" si="319"/>
        <v>2.3183714855982288E-3</v>
      </c>
      <c r="AQ142" s="42">
        <f t="shared" si="319"/>
        <v>2.8310766046223367E-3</v>
      </c>
      <c r="AR142" s="42">
        <f t="shared" si="319"/>
        <v>3.4100202551520173E-3</v>
      </c>
      <c r="AS142" s="42">
        <f t="shared" ref="AS142:BX142" si="320">AS141*$L142</f>
        <v>4.0454269216149462E-3</v>
      </c>
      <c r="AT142" s="42">
        <f t="shared" si="320"/>
        <v>4.7422435135834216E-3</v>
      </c>
      <c r="AU142" s="42">
        <f t="shared" si="320"/>
        <v>5.5113316964493387E-3</v>
      </c>
      <c r="AV142" s="42">
        <f t="shared" si="320"/>
        <v>6.3450963991087969E-3</v>
      </c>
      <c r="AW142" s="42">
        <f t="shared" si="320"/>
        <v>7.2083441656767338E-3</v>
      </c>
      <c r="AX142" s="42">
        <f t="shared" si="320"/>
        <v>8.0794534022510349E-3</v>
      </c>
      <c r="AY142" s="42">
        <f t="shared" si="320"/>
        <v>8.9632858422092464E-3</v>
      </c>
      <c r="AZ142" s="42">
        <f t="shared" si="320"/>
        <v>9.862587391898537E-3</v>
      </c>
      <c r="BA142" s="42">
        <f t="shared" si="320"/>
        <v>1.0745334261603259E-2</v>
      </c>
      <c r="BB142" s="42">
        <f t="shared" si="320"/>
        <v>1.155532860774499E-2</v>
      </c>
      <c r="BC142" s="42">
        <f t="shared" si="320"/>
        <v>1.2275745752081669E-2</v>
      </c>
      <c r="BD142" s="42">
        <f t="shared" si="320"/>
        <v>1.292193657830646E-2</v>
      </c>
      <c r="BE142" s="42">
        <f t="shared" si="320"/>
        <v>1.349132351758618E-2</v>
      </c>
      <c r="BF142" s="42">
        <f t="shared" si="320"/>
        <v>1.3939006415142183E-2</v>
      </c>
      <c r="BG142" s="42">
        <f t="shared" si="320"/>
        <v>1.4216757025691118E-2</v>
      </c>
      <c r="BH142" s="42">
        <f t="shared" si="320"/>
        <v>1.4338172552054194E-2</v>
      </c>
      <c r="BI142" s="42">
        <f t="shared" si="320"/>
        <v>1.4338172552054194E-2</v>
      </c>
      <c r="BJ142" s="42">
        <f t="shared" si="320"/>
        <v>1.4216757025691118E-2</v>
      </c>
      <c r="BK142" s="42">
        <f t="shared" si="320"/>
        <v>1.3939006415142183E-2</v>
      </c>
      <c r="BL142" s="42">
        <f t="shared" si="320"/>
        <v>1.349132351758618E-2</v>
      </c>
      <c r="BM142" s="42">
        <f t="shared" si="320"/>
        <v>1.292193657830646E-2</v>
      </c>
      <c r="BN142" s="42">
        <f t="shared" si="320"/>
        <v>1.2275745752081672E-2</v>
      </c>
      <c r="BO142" s="42">
        <f t="shared" si="320"/>
        <v>1.1555328607744992E-2</v>
      </c>
      <c r="BP142" s="42">
        <f t="shared" si="320"/>
        <v>1.074533426160326E-2</v>
      </c>
      <c r="BQ142" s="42">
        <f t="shared" si="320"/>
        <v>9.862587391898537E-3</v>
      </c>
      <c r="BR142" s="42">
        <f t="shared" si="320"/>
        <v>8.9632858422092482E-3</v>
      </c>
      <c r="BS142" s="42">
        <f t="shared" si="320"/>
        <v>8.0794534022510366E-3</v>
      </c>
      <c r="BT142" s="42">
        <f t="shared" si="320"/>
        <v>7.2083441656767356E-3</v>
      </c>
      <c r="BU142" s="42">
        <f t="shared" si="320"/>
        <v>6.3450963991087969E-3</v>
      </c>
      <c r="BV142" s="42">
        <f t="shared" si="320"/>
        <v>5.5113316964493404E-3</v>
      </c>
      <c r="BW142" s="42">
        <f t="shared" si="320"/>
        <v>4.7422435135834233E-3</v>
      </c>
      <c r="BX142" s="42">
        <f t="shared" si="320"/>
        <v>4.045426921614948E-3</v>
      </c>
      <c r="BY142" s="42">
        <f t="shared" ref="BY142:DD142" si="321">BY141*$L142</f>
        <v>3.4100202551520177E-3</v>
      </c>
      <c r="BZ142" s="42">
        <f t="shared" si="321"/>
        <v>2.8310766046223367E-3</v>
      </c>
      <c r="CA142" s="42">
        <f t="shared" si="321"/>
        <v>2.3183714855982292E-3</v>
      </c>
      <c r="CB142" s="42">
        <f t="shared" si="321"/>
        <v>1.8814567629907438E-3</v>
      </c>
      <c r="CC142" s="42">
        <f t="shared" si="321"/>
        <v>1.5122547329507485E-3</v>
      </c>
      <c r="CD142" s="42">
        <f t="shared" si="321"/>
        <v>1.1979907398413877E-3</v>
      </c>
      <c r="CE142" s="42">
        <f t="shared" si="321"/>
        <v>9.3247394506140128E-4</v>
      </c>
      <c r="CF142" s="42">
        <f t="shared" si="321"/>
        <v>7.1551463967096528E-4</v>
      </c>
      <c r="CG142" s="42">
        <f t="shared" si="321"/>
        <v>5.4431155481657909E-4</v>
      </c>
      <c r="CH142" s="42">
        <f t="shared" si="321"/>
        <v>4.0930889565552543E-4</v>
      </c>
      <c r="CI142" s="42">
        <f t="shared" si="321"/>
        <v>3.0211359737821516E-4</v>
      </c>
      <c r="CJ142" s="42">
        <f t="shared" si="321"/>
        <v>2.1831448838220788E-4</v>
      </c>
      <c r="CK142" s="42">
        <f t="shared" si="321"/>
        <v>1.554223634743296E-4</v>
      </c>
      <c r="CL142" s="42">
        <f t="shared" si="321"/>
        <v>1.0975565313127543E-4</v>
      </c>
      <c r="CM142" s="42">
        <f t="shared" si="321"/>
        <v>7.6327212370570581E-5</v>
      </c>
      <c r="CN142" s="42">
        <f t="shared" si="321"/>
        <v>5.1730960856243611E-5</v>
      </c>
      <c r="CO142" s="42">
        <f t="shared" si="321"/>
        <v>3.412162770234203E-5</v>
      </c>
      <c r="CP142" s="42">
        <f t="shared" si="321"/>
        <v>2.2160464905202095E-5</v>
      </c>
      <c r="CQ142" s="42">
        <f t="shared" si="321"/>
        <v>1.4294105042643966E-5</v>
      </c>
      <c r="CR142" s="42">
        <f t="shared" si="321"/>
        <v>9.0082579062129816E-6</v>
      </c>
      <c r="CS142" s="42">
        <f t="shared" si="321"/>
        <v>5.4541595283743224E-6</v>
      </c>
      <c r="CT142" s="42">
        <f t="shared" si="321"/>
        <v>3.1754643515286509E-6</v>
      </c>
      <c r="CU142" s="42">
        <f t="shared" si="321"/>
        <v>1.8204800032052151E-6</v>
      </c>
      <c r="CV142" s="42">
        <f t="shared" si="321"/>
        <v>1.0413702725388625E-6</v>
      </c>
      <c r="CW142" s="42">
        <f t="shared" si="321"/>
        <v>5.7062453345123916E-7</v>
      </c>
      <c r="CX142" s="42">
        <f t="shared" si="321"/>
        <v>2.8931729742163817E-7</v>
      </c>
      <c r="CY142" s="42">
        <f t="shared" si="321"/>
        <v>1.3586690167483186E-7</v>
      </c>
      <c r="CZ142" s="42">
        <f t="shared" si="321"/>
        <v>6.286099130730844E-8</v>
      </c>
      <c r="DA142" s="42">
        <f t="shared" si="321"/>
        <v>2.9885918177811268E-8</v>
      </c>
      <c r="DB142" s="42">
        <f t="shared" si="321"/>
        <v>1.2687815756729463E-8</v>
      </c>
      <c r="DC142" s="42">
        <f t="shared" si="321"/>
        <v>4.1309167580049418E-9</v>
      </c>
      <c r="DD142" s="42">
        <f t="shared" si="321"/>
        <v>7.6095835015880494E-10</v>
      </c>
      <c r="DE142" s="1">
        <f>DE141*$L142</f>
        <v>0</v>
      </c>
      <c r="DF142" s="1">
        <f>DF141*$L142</f>
        <v>0</v>
      </c>
      <c r="DG142" s="1">
        <f>DG141*$L142</f>
        <v>0</v>
      </c>
      <c r="DH142" s="1">
        <f>DH141*$L142</f>
        <v>0</v>
      </c>
      <c r="DI142" s="1">
        <f>DI141*$L142</f>
        <v>0</v>
      </c>
    </row>
    <row r="143" spans="1:113" ht="12.75" customHeight="1" x14ac:dyDescent="0.2">
      <c r="G143" s="21"/>
      <c r="I143" s="22"/>
      <c r="J143" s="54">
        <f t="shared" si="318"/>
        <v>16</v>
      </c>
      <c r="K143" s="39">
        <v>4</v>
      </c>
      <c r="L143" s="41">
        <f t="shared" si="182"/>
        <v>0.1</v>
      </c>
      <c r="M143" s="42">
        <f>M141*$L143</f>
        <v>2.1741667147394428E-10</v>
      </c>
      <c r="N143" s="42">
        <f>N141*$L143</f>
        <v>1.1802619308585549E-9</v>
      </c>
      <c r="O143" s="42">
        <f>O141*$L143</f>
        <v>3.6250902162084188E-9</v>
      </c>
      <c r="P143" s="42">
        <f>P141*$L143</f>
        <v>8.5388337650889344E-9</v>
      </c>
      <c r="Q143" s="42">
        <f>Q141*$L143</f>
        <v>1.796028323065955E-8</v>
      </c>
      <c r="R143" s="42">
        <f t="shared" ref="R143:BX143" si="322">R141*$L143</f>
        <v>3.8819114764237662E-8</v>
      </c>
      <c r="S143" s="42">
        <f t="shared" si="322"/>
        <v>8.2662084977610874E-8</v>
      </c>
      <c r="T143" s="42">
        <f t="shared" si="322"/>
        <v>1.6303558098606837E-7</v>
      </c>
      <c r="U143" s="42">
        <f t="shared" si="322"/>
        <v>2.9753436358253213E-7</v>
      </c>
      <c r="V143" s="42">
        <f t="shared" si="322"/>
        <v>5.2013714377291837E-7</v>
      </c>
      <c r="W143" s="42">
        <f t="shared" si="322"/>
        <v>9.0727552900818556E-7</v>
      </c>
      <c r="X143" s="42">
        <f t="shared" si="322"/>
        <v>1.5583312938212347E-6</v>
      </c>
      <c r="Y143" s="42">
        <f t="shared" si="322"/>
        <v>2.573787973203709E-6</v>
      </c>
      <c r="Z143" s="42">
        <f t="shared" si="322"/>
        <v>4.0840300121839919E-6</v>
      </c>
      <c r="AA143" s="42">
        <f t="shared" si="322"/>
        <v>6.3315614014863152E-6</v>
      </c>
      <c r="AB143" s="42">
        <f t="shared" si="322"/>
        <v>9.749036486383438E-6</v>
      </c>
      <c r="AC143" s="42">
        <f t="shared" si="322"/>
        <v>1.478027453035532E-5</v>
      </c>
      <c r="AD143" s="42">
        <f t="shared" si="322"/>
        <v>2.1807774963020168E-5</v>
      </c>
      <c r="AE143" s="42">
        <f t="shared" si="322"/>
        <v>3.1358758037507263E-5</v>
      </c>
      <c r="AF143" s="42">
        <f t="shared" si="322"/>
        <v>4.4406389564094187E-5</v>
      </c>
      <c r="AG143" s="42">
        <f t="shared" si="322"/>
        <v>6.2375568109202244E-5</v>
      </c>
      <c r="AH143" s="42">
        <f t="shared" si="322"/>
        <v>8.6318170679490068E-5</v>
      </c>
      <c r="AI143" s="42">
        <f t="shared" si="322"/>
        <v>1.1694539875872152E-4</v>
      </c>
      <c r="AJ143" s="42">
        <f t="shared" si="322"/>
        <v>1.5551758709045113E-4</v>
      </c>
      <c r="AK143" s="42">
        <f t="shared" si="322"/>
        <v>2.0443275419170434E-4</v>
      </c>
      <c r="AL143" s="42">
        <f t="shared" si="322"/>
        <v>2.6642112716040035E-4</v>
      </c>
      <c r="AM143" s="42">
        <f t="shared" si="322"/>
        <v>3.4228306852611071E-4</v>
      </c>
      <c r="AN143" s="42">
        <f t="shared" si="322"/>
        <v>4.3207278084307095E-4</v>
      </c>
      <c r="AO143" s="42">
        <f t="shared" si="322"/>
        <v>5.3755907514021237E-4</v>
      </c>
      <c r="AP143" s="42">
        <f t="shared" si="322"/>
        <v>6.6239185302806541E-4</v>
      </c>
      <c r="AQ143" s="42">
        <f t="shared" si="322"/>
        <v>8.0887902989209637E-4</v>
      </c>
      <c r="AR143" s="42">
        <f t="shared" si="322"/>
        <v>9.7429150147200494E-4</v>
      </c>
      <c r="AS143" s="42">
        <f t="shared" si="322"/>
        <v>1.1558362633185563E-3</v>
      </c>
      <c r="AT143" s="42">
        <f t="shared" si="322"/>
        <v>1.3549267181666921E-3</v>
      </c>
      <c r="AU143" s="42">
        <f t="shared" si="322"/>
        <v>1.5746661989855257E-3</v>
      </c>
      <c r="AV143" s="42">
        <f t="shared" si="322"/>
        <v>1.8128846854596565E-3</v>
      </c>
      <c r="AW143" s="42">
        <f t="shared" si="322"/>
        <v>2.0595269044790671E-3</v>
      </c>
      <c r="AX143" s="42">
        <f t="shared" si="322"/>
        <v>2.3084152577860103E-3</v>
      </c>
      <c r="AY143" s="42">
        <f t="shared" si="322"/>
        <v>2.5609388120597849E-3</v>
      </c>
      <c r="AZ143" s="42">
        <f t="shared" si="322"/>
        <v>2.8178821119710109E-3</v>
      </c>
      <c r="BA143" s="42">
        <f t="shared" si="322"/>
        <v>3.0700955033152173E-3</v>
      </c>
      <c r="BB143" s="42">
        <f t="shared" si="322"/>
        <v>3.3015224593557118E-3</v>
      </c>
      <c r="BC143" s="42">
        <f t="shared" si="322"/>
        <v>3.5073559291661917E-3</v>
      </c>
      <c r="BD143" s="42">
        <f t="shared" si="322"/>
        <v>3.6919818795161322E-3</v>
      </c>
      <c r="BE143" s="42">
        <f t="shared" si="322"/>
        <v>3.8546638621674806E-3</v>
      </c>
      <c r="BF143" s="42">
        <f t="shared" si="322"/>
        <v>3.9825732614691958E-3</v>
      </c>
      <c r="BG143" s="42">
        <f t="shared" si="322"/>
        <v>4.0619305787688914E-3</v>
      </c>
      <c r="BH143" s="42">
        <f t="shared" si="322"/>
        <v>4.0966207291583418E-3</v>
      </c>
      <c r="BI143" s="42">
        <f t="shared" si="322"/>
        <v>4.0966207291583418E-3</v>
      </c>
      <c r="BJ143" s="42">
        <f t="shared" si="322"/>
        <v>4.0619305787688914E-3</v>
      </c>
      <c r="BK143" s="42">
        <f t="shared" si="322"/>
        <v>3.9825732614691958E-3</v>
      </c>
      <c r="BL143" s="42">
        <f t="shared" si="322"/>
        <v>3.8546638621674806E-3</v>
      </c>
      <c r="BM143" s="42">
        <f t="shared" si="322"/>
        <v>3.6919818795161322E-3</v>
      </c>
      <c r="BN143" s="42">
        <f t="shared" si="322"/>
        <v>3.5073559291661921E-3</v>
      </c>
      <c r="BO143" s="42">
        <f t="shared" si="322"/>
        <v>3.3015224593557126E-3</v>
      </c>
      <c r="BP143" s="42">
        <f t="shared" si="322"/>
        <v>3.0700955033152177E-3</v>
      </c>
      <c r="BQ143" s="42">
        <f t="shared" si="322"/>
        <v>2.8178821119710109E-3</v>
      </c>
      <c r="BR143" s="42">
        <f t="shared" si="322"/>
        <v>2.5609388120597853E-3</v>
      </c>
      <c r="BS143" s="42">
        <f t="shared" si="322"/>
        <v>2.3084152577860107E-3</v>
      </c>
      <c r="BT143" s="42">
        <f t="shared" si="322"/>
        <v>2.0595269044790675E-3</v>
      </c>
      <c r="BU143" s="42">
        <f t="shared" si="322"/>
        <v>1.8128846854596565E-3</v>
      </c>
      <c r="BV143" s="42">
        <f t="shared" si="322"/>
        <v>1.5746661989855259E-3</v>
      </c>
      <c r="BW143" s="42">
        <f t="shared" si="322"/>
        <v>1.3549267181666926E-3</v>
      </c>
      <c r="BX143" s="42">
        <f t="shared" si="322"/>
        <v>1.1558362633185568E-3</v>
      </c>
      <c r="BY143" s="42">
        <f t="shared" ref="BY143:DI143" si="323">BY141*$L143</f>
        <v>9.7429150147200516E-4</v>
      </c>
      <c r="BZ143" s="42">
        <f t="shared" si="323"/>
        <v>8.0887902989209637E-4</v>
      </c>
      <c r="CA143" s="42">
        <f t="shared" si="323"/>
        <v>6.6239185302806563E-4</v>
      </c>
      <c r="CB143" s="42">
        <f t="shared" si="323"/>
        <v>5.3755907514021258E-4</v>
      </c>
      <c r="CC143" s="42">
        <f t="shared" si="323"/>
        <v>4.3207278084307106E-4</v>
      </c>
      <c r="CD143" s="42">
        <f t="shared" si="323"/>
        <v>3.4228306852611087E-4</v>
      </c>
      <c r="CE143" s="42">
        <f t="shared" si="323"/>
        <v>2.664211271604004E-4</v>
      </c>
      <c r="CF143" s="42">
        <f t="shared" si="323"/>
        <v>2.0443275419170437E-4</v>
      </c>
      <c r="CG143" s="42">
        <f t="shared" si="323"/>
        <v>1.5551758709045121E-4</v>
      </c>
      <c r="CH143" s="42">
        <f t="shared" si="323"/>
        <v>1.1694539875872156E-4</v>
      </c>
      <c r="CI143" s="42">
        <f t="shared" si="323"/>
        <v>8.6318170679490068E-5</v>
      </c>
      <c r="CJ143" s="42">
        <f t="shared" si="323"/>
        <v>6.2375568109202258E-5</v>
      </c>
      <c r="CK143" s="42">
        <f t="shared" si="323"/>
        <v>4.440638956409418E-5</v>
      </c>
      <c r="CL143" s="42">
        <f t="shared" si="323"/>
        <v>3.135875803750727E-5</v>
      </c>
      <c r="CM143" s="42">
        <f t="shared" si="323"/>
        <v>2.1807774963020168E-5</v>
      </c>
      <c r="CN143" s="42">
        <f t="shared" si="323"/>
        <v>1.478027453035532E-5</v>
      </c>
      <c r="CO143" s="42">
        <f t="shared" si="323"/>
        <v>9.749036486383438E-6</v>
      </c>
      <c r="CP143" s="42">
        <f t="shared" si="323"/>
        <v>6.3315614014863144E-6</v>
      </c>
      <c r="CQ143" s="42">
        <f t="shared" si="323"/>
        <v>4.084030012183991E-6</v>
      </c>
      <c r="CR143" s="42">
        <f t="shared" si="323"/>
        <v>2.573787973203709E-6</v>
      </c>
      <c r="CS143" s="42">
        <f t="shared" si="323"/>
        <v>1.5583312938212352E-6</v>
      </c>
      <c r="CT143" s="42">
        <f t="shared" si="323"/>
        <v>9.0727552900818598E-7</v>
      </c>
      <c r="CU143" s="42">
        <f t="shared" si="323"/>
        <v>5.2013714377291869E-7</v>
      </c>
      <c r="CV143" s="42">
        <f t="shared" si="323"/>
        <v>2.9753436358253218E-7</v>
      </c>
      <c r="CW143" s="42">
        <f t="shared" si="323"/>
        <v>1.6303558098606837E-7</v>
      </c>
      <c r="CX143" s="42">
        <f t="shared" si="323"/>
        <v>8.2662084977610914E-8</v>
      </c>
      <c r="CY143" s="42">
        <f t="shared" si="323"/>
        <v>3.8819114764237682E-8</v>
      </c>
      <c r="CZ143" s="42">
        <f t="shared" si="323"/>
        <v>1.7960283230659556E-8</v>
      </c>
      <c r="DA143" s="42">
        <f t="shared" si="323"/>
        <v>8.5388337650889344E-9</v>
      </c>
      <c r="DB143" s="42">
        <f t="shared" si="323"/>
        <v>3.6250902162084184E-9</v>
      </c>
      <c r="DC143" s="42">
        <f t="shared" si="323"/>
        <v>1.1802619308585549E-9</v>
      </c>
      <c r="DD143" s="42">
        <f t="shared" si="323"/>
        <v>2.1741667147394428E-10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  <c r="DH143" s="1">
        <f t="shared" si="323"/>
        <v>0</v>
      </c>
      <c r="DI143" s="1">
        <f t="shared" si="323"/>
        <v>0</v>
      </c>
    </row>
    <row r="144" spans="1:113" ht="12.75" customHeight="1" x14ac:dyDescent="0.2">
      <c r="G144" s="21"/>
      <c r="I144" s="22"/>
      <c r="J144" s="54">
        <f t="shared" si="318"/>
        <v>9</v>
      </c>
      <c r="K144" s="39">
        <v>3</v>
      </c>
      <c r="L144" s="41">
        <f t="shared" si="182"/>
        <v>0.05</v>
      </c>
      <c r="M144" s="42">
        <f>M141*$L144</f>
        <v>1.0870833573697214E-10</v>
      </c>
      <c r="N144" s="42">
        <f>N141*$L144</f>
        <v>5.9013096542927744E-10</v>
      </c>
      <c r="O144" s="42">
        <f>O141*$L144</f>
        <v>1.8125451081042094E-9</v>
      </c>
      <c r="P144" s="42">
        <f>P141*$L144</f>
        <v>4.2694168825444672E-9</v>
      </c>
      <c r="Q144" s="42">
        <f>Q141*$L144</f>
        <v>8.9801416153297748E-9</v>
      </c>
      <c r="R144" s="42">
        <f t="shared" ref="R144:BX144" si="324">R141*$L144</f>
        <v>1.9409557382118831E-8</v>
      </c>
      <c r="S144" s="42">
        <f t="shared" si="324"/>
        <v>4.1331042488805437E-8</v>
      </c>
      <c r="T144" s="42">
        <f t="shared" si="324"/>
        <v>8.1517790493034183E-8</v>
      </c>
      <c r="U144" s="42">
        <f t="shared" si="324"/>
        <v>1.4876718179126606E-7</v>
      </c>
      <c r="V144" s="42">
        <f t="shared" si="324"/>
        <v>2.6006857188645918E-7</v>
      </c>
      <c r="W144" s="42">
        <f t="shared" si="324"/>
        <v>4.5363776450409278E-7</v>
      </c>
      <c r="X144" s="42">
        <f t="shared" si="324"/>
        <v>7.7916564691061737E-7</v>
      </c>
      <c r="Y144" s="42">
        <f t="shared" si="324"/>
        <v>1.2868939866018545E-6</v>
      </c>
      <c r="Z144" s="42">
        <f t="shared" si="324"/>
        <v>2.0420150060919959E-6</v>
      </c>
      <c r="AA144" s="42">
        <f t="shared" si="324"/>
        <v>3.1657807007431576E-6</v>
      </c>
      <c r="AB144" s="42">
        <f t="shared" si="324"/>
        <v>4.874518243191719E-6</v>
      </c>
      <c r="AC144" s="42">
        <f t="shared" si="324"/>
        <v>7.3901372651776598E-6</v>
      </c>
      <c r="AD144" s="42">
        <f t="shared" si="324"/>
        <v>1.0903887481510084E-5</v>
      </c>
      <c r="AE144" s="42">
        <f t="shared" si="324"/>
        <v>1.5679379018753632E-5</v>
      </c>
      <c r="AF144" s="42">
        <f t="shared" si="324"/>
        <v>2.2203194782047094E-5</v>
      </c>
      <c r="AG144" s="42">
        <f t="shared" si="324"/>
        <v>3.1187784054601122E-5</v>
      </c>
      <c r="AH144" s="42">
        <f t="shared" si="324"/>
        <v>4.3159085339745034E-5</v>
      </c>
      <c r="AI144" s="42">
        <f t="shared" si="324"/>
        <v>5.8472699379360759E-5</v>
      </c>
      <c r="AJ144" s="42">
        <f t="shared" si="324"/>
        <v>7.7758793545225566E-5</v>
      </c>
      <c r="AK144" s="42">
        <f t="shared" si="324"/>
        <v>1.0221637709585217E-4</v>
      </c>
      <c r="AL144" s="42">
        <f t="shared" si="324"/>
        <v>1.3321056358020017E-4</v>
      </c>
      <c r="AM144" s="42">
        <f t="shared" si="324"/>
        <v>1.7114153426305535E-4</v>
      </c>
      <c r="AN144" s="42">
        <f t="shared" si="324"/>
        <v>2.1603639042153548E-4</v>
      </c>
      <c r="AO144" s="42">
        <f t="shared" si="324"/>
        <v>2.6877953757010618E-4</v>
      </c>
      <c r="AP144" s="42">
        <f t="shared" si="324"/>
        <v>3.3119592651403271E-4</v>
      </c>
      <c r="AQ144" s="42">
        <f t="shared" si="324"/>
        <v>4.0443951494604819E-4</v>
      </c>
      <c r="AR144" s="42">
        <f t="shared" si="324"/>
        <v>4.8714575073600247E-4</v>
      </c>
      <c r="AS144" s="42">
        <f t="shared" si="324"/>
        <v>5.7791813165927817E-4</v>
      </c>
      <c r="AT144" s="42">
        <f t="shared" si="324"/>
        <v>6.7746335908334607E-4</v>
      </c>
      <c r="AU144" s="42">
        <f t="shared" si="324"/>
        <v>7.8733309949276286E-4</v>
      </c>
      <c r="AV144" s="42">
        <f t="shared" si="324"/>
        <v>9.0644234272982827E-4</v>
      </c>
      <c r="AW144" s="42">
        <f t="shared" si="324"/>
        <v>1.0297634522395335E-3</v>
      </c>
      <c r="AX144" s="42">
        <f t="shared" si="324"/>
        <v>1.1542076288930051E-3</v>
      </c>
      <c r="AY144" s="42">
        <f t="shared" si="324"/>
        <v>1.2804694060298924E-3</v>
      </c>
      <c r="AZ144" s="42">
        <f t="shared" si="324"/>
        <v>1.4089410559855054E-3</v>
      </c>
      <c r="BA144" s="42">
        <f t="shared" si="324"/>
        <v>1.5350477516576087E-3</v>
      </c>
      <c r="BB144" s="42">
        <f t="shared" si="324"/>
        <v>1.6507612296778559E-3</v>
      </c>
      <c r="BC144" s="42">
        <f t="shared" si="324"/>
        <v>1.7536779645830958E-3</v>
      </c>
      <c r="BD144" s="42">
        <f t="shared" si="324"/>
        <v>1.8459909397580661E-3</v>
      </c>
      <c r="BE144" s="42">
        <f t="shared" si="324"/>
        <v>1.9273319310837403E-3</v>
      </c>
      <c r="BF144" s="42">
        <f t="shared" si="324"/>
        <v>1.9912866307345979E-3</v>
      </c>
      <c r="BG144" s="42">
        <f t="shared" si="324"/>
        <v>2.0309652893844457E-3</v>
      </c>
      <c r="BH144" s="42">
        <f t="shared" si="324"/>
        <v>2.0483103645791709E-3</v>
      </c>
      <c r="BI144" s="42">
        <f t="shared" si="324"/>
        <v>2.0483103645791709E-3</v>
      </c>
      <c r="BJ144" s="42">
        <f t="shared" si="324"/>
        <v>2.0309652893844457E-3</v>
      </c>
      <c r="BK144" s="42">
        <f t="shared" si="324"/>
        <v>1.9912866307345979E-3</v>
      </c>
      <c r="BL144" s="42">
        <f t="shared" si="324"/>
        <v>1.9273319310837403E-3</v>
      </c>
      <c r="BM144" s="42">
        <f t="shared" si="324"/>
        <v>1.8459909397580661E-3</v>
      </c>
      <c r="BN144" s="42">
        <f t="shared" si="324"/>
        <v>1.753677964583096E-3</v>
      </c>
      <c r="BO144" s="42">
        <f t="shared" si="324"/>
        <v>1.6507612296778563E-3</v>
      </c>
      <c r="BP144" s="42">
        <f t="shared" si="324"/>
        <v>1.5350477516576089E-3</v>
      </c>
      <c r="BQ144" s="42">
        <f t="shared" si="324"/>
        <v>1.4089410559855054E-3</v>
      </c>
      <c r="BR144" s="42">
        <f t="shared" si="324"/>
        <v>1.2804694060298927E-3</v>
      </c>
      <c r="BS144" s="42">
        <f t="shared" si="324"/>
        <v>1.1542076288930054E-3</v>
      </c>
      <c r="BT144" s="42">
        <f t="shared" si="324"/>
        <v>1.0297634522395337E-3</v>
      </c>
      <c r="BU144" s="42">
        <f t="shared" si="324"/>
        <v>9.0644234272982827E-4</v>
      </c>
      <c r="BV144" s="42">
        <f t="shared" si="324"/>
        <v>7.8733309949276296E-4</v>
      </c>
      <c r="BW144" s="42">
        <f t="shared" si="324"/>
        <v>6.7746335908334628E-4</v>
      </c>
      <c r="BX144" s="42">
        <f t="shared" si="324"/>
        <v>5.7791813165927839E-4</v>
      </c>
      <c r="BY144" s="42">
        <f t="shared" ref="BY144:DI144" si="325">BY141*$L144</f>
        <v>4.8714575073600258E-4</v>
      </c>
      <c r="BZ144" s="42">
        <f t="shared" si="325"/>
        <v>4.0443951494604819E-4</v>
      </c>
      <c r="CA144" s="42">
        <f t="shared" si="325"/>
        <v>3.3119592651403282E-4</v>
      </c>
      <c r="CB144" s="42">
        <f t="shared" si="325"/>
        <v>2.6877953757010629E-4</v>
      </c>
      <c r="CC144" s="42">
        <f t="shared" si="325"/>
        <v>2.1603639042153553E-4</v>
      </c>
      <c r="CD144" s="42">
        <f t="shared" si="325"/>
        <v>1.7114153426305543E-4</v>
      </c>
      <c r="CE144" s="42">
        <f t="shared" si="325"/>
        <v>1.332105635802002E-4</v>
      </c>
      <c r="CF144" s="42">
        <f t="shared" si="325"/>
        <v>1.0221637709585218E-4</v>
      </c>
      <c r="CG144" s="42">
        <f t="shared" si="325"/>
        <v>7.7758793545225607E-5</v>
      </c>
      <c r="CH144" s="42">
        <f t="shared" si="325"/>
        <v>5.8472699379360779E-5</v>
      </c>
      <c r="CI144" s="42">
        <f t="shared" si="325"/>
        <v>4.3159085339745034E-5</v>
      </c>
      <c r="CJ144" s="42">
        <f t="shared" si="325"/>
        <v>3.1187784054601129E-5</v>
      </c>
      <c r="CK144" s="42">
        <f t="shared" si="325"/>
        <v>2.220319478204709E-5</v>
      </c>
      <c r="CL144" s="42">
        <f t="shared" si="325"/>
        <v>1.5679379018753635E-5</v>
      </c>
      <c r="CM144" s="42">
        <f t="shared" si="325"/>
        <v>1.0903887481510084E-5</v>
      </c>
      <c r="CN144" s="42">
        <f t="shared" si="325"/>
        <v>7.3901372651776598E-6</v>
      </c>
      <c r="CO144" s="42">
        <f t="shared" si="325"/>
        <v>4.874518243191719E-6</v>
      </c>
      <c r="CP144" s="42">
        <f t="shared" si="325"/>
        <v>3.1657807007431572E-6</v>
      </c>
      <c r="CQ144" s="42">
        <f t="shared" si="325"/>
        <v>2.0420150060919955E-6</v>
      </c>
      <c r="CR144" s="42">
        <f t="shared" si="325"/>
        <v>1.2868939866018545E-6</v>
      </c>
      <c r="CS144" s="42">
        <f t="shared" si="325"/>
        <v>7.7916564691061758E-7</v>
      </c>
      <c r="CT144" s="42">
        <f t="shared" si="325"/>
        <v>4.5363776450409299E-7</v>
      </c>
      <c r="CU144" s="42">
        <f t="shared" si="325"/>
        <v>2.6006857188645934E-7</v>
      </c>
      <c r="CV144" s="42">
        <f t="shared" si="325"/>
        <v>1.4876718179126609E-7</v>
      </c>
      <c r="CW144" s="42">
        <f t="shared" si="325"/>
        <v>8.1517790493034183E-8</v>
      </c>
      <c r="CX144" s="42">
        <f t="shared" si="325"/>
        <v>4.1331042488805457E-8</v>
      </c>
      <c r="CY144" s="42">
        <f t="shared" si="325"/>
        <v>1.9409557382118841E-8</v>
      </c>
      <c r="CZ144" s="42">
        <f t="shared" si="325"/>
        <v>8.9801416153297781E-9</v>
      </c>
      <c r="DA144" s="42">
        <f t="shared" si="325"/>
        <v>4.2694168825444672E-9</v>
      </c>
      <c r="DB144" s="42">
        <f t="shared" si="325"/>
        <v>1.8125451081042092E-9</v>
      </c>
      <c r="DC144" s="42">
        <f t="shared" si="325"/>
        <v>5.9013096542927744E-10</v>
      </c>
      <c r="DD144" s="42">
        <f t="shared" si="325"/>
        <v>1.0870833573697214E-10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  <c r="DH144" s="1">
        <f t="shared" si="325"/>
        <v>0</v>
      </c>
      <c r="DI144" s="1">
        <f t="shared" si="325"/>
        <v>0</v>
      </c>
    </row>
    <row r="145" spans="1:113" ht="12.75" customHeight="1" x14ac:dyDescent="0.2">
      <c r="G145" s="21"/>
      <c r="I145" s="22"/>
      <c r="J145" s="54">
        <f t="shared" si="318"/>
        <v>4</v>
      </c>
      <c r="K145" s="39">
        <v>2</v>
      </c>
      <c r="L145" s="41">
        <f t="shared" si="182"/>
        <v>0.05</v>
      </c>
      <c r="M145" s="42">
        <f>M141*$L145</f>
        <v>1.0870833573697214E-10</v>
      </c>
      <c r="N145" s="42">
        <f>N141*$L145</f>
        <v>5.9013096542927744E-10</v>
      </c>
      <c r="O145" s="42">
        <f>O141*$L145</f>
        <v>1.8125451081042094E-9</v>
      </c>
      <c r="P145" s="42">
        <f>P141*$L145</f>
        <v>4.2694168825444672E-9</v>
      </c>
      <c r="Q145" s="42">
        <f>Q141*$L145</f>
        <v>8.9801416153297748E-9</v>
      </c>
      <c r="R145" s="42">
        <f t="shared" ref="R145:BX145" si="326">R141*$L145</f>
        <v>1.9409557382118831E-8</v>
      </c>
      <c r="S145" s="42">
        <f t="shared" si="326"/>
        <v>4.1331042488805437E-8</v>
      </c>
      <c r="T145" s="42">
        <f t="shared" si="326"/>
        <v>8.1517790493034183E-8</v>
      </c>
      <c r="U145" s="42">
        <f t="shared" si="326"/>
        <v>1.4876718179126606E-7</v>
      </c>
      <c r="V145" s="42">
        <f t="shared" si="326"/>
        <v>2.6006857188645918E-7</v>
      </c>
      <c r="W145" s="42">
        <f t="shared" si="326"/>
        <v>4.5363776450409278E-7</v>
      </c>
      <c r="X145" s="42">
        <f t="shared" si="326"/>
        <v>7.7916564691061737E-7</v>
      </c>
      <c r="Y145" s="42">
        <f t="shared" si="326"/>
        <v>1.2868939866018545E-6</v>
      </c>
      <c r="Z145" s="42">
        <f t="shared" si="326"/>
        <v>2.0420150060919959E-6</v>
      </c>
      <c r="AA145" s="42">
        <f t="shared" si="326"/>
        <v>3.1657807007431576E-6</v>
      </c>
      <c r="AB145" s="42">
        <f t="shared" si="326"/>
        <v>4.874518243191719E-6</v>
      </c>
      <c r="AC145" s="42">
        <f t="shared" si="326"/>
        <v>7.3901372651776598E-6</v>
      </c>
      <c r="AD145" s="42">
        <f t="shared" si="326"/>
        <v>1.0903887481510084E-5</v>
      </c>
      <c r="AE145" s="42">
        <f t="shared" si="326"/>
        <v>1.5679379018753632E-5</v>
      </c>
      <c r="AF145" s="42">
        <f t="shared" si="326"/>
        <v>2.2203194782047094E-5</v>
      </c>
      <c r="AG145" s="42">
        <f t="shared" si="326"/>
        <v>3.1187784054601122E-5</v>
      </c>
      <c r="AH145" s="42">
        <f t="shared" si="326"/>
        <v>4.3159085339745034E-5</v>
      </c>
      <c r="AI145" s="42">
        <f t="shared" si="326"/>
        <v>5.8472699379360759E-5</v>
      </c>
      <c r="AJ145" s="42">
        <f t="shared" si="326"/>
        <v>7.7758793545225566E-5</v>
      </c>
      <c r="AK145" s="42">
        <f t="shared" si="326"/>
        <v>1.0221637709585217E-4</v>
      </c>
      <c r="AL145" s="42">
        <f t="shared" si="326"/>
        <v>1.3321056358020017E-4</v>
      </c>
      <c r="AM145" s="42">
        <f t="shared" si="326"/>
        <v>1.7114153426305535E-4</v>
      </c>
      <c r="AN145" s="42">
        <f t="shared" si="326"/>
        <v>2.1603639042153548E-4</v>
      </c>
      <c r="AO145" s="42">
        <f t="shared" si="326"/>
        <v>2.6877953757010618E-4</v>
      </c>
      <c r="AP145" s="42">
        <f t="shared" si="326"/>
        <v>3.3119592651403271E-4</v>
      </c>
      <c r="AQ145" s="42">
        <f t="shared" si="326"/>
        <v>4.0443951494604819E-4</v>
      </c>
      <c r="AR145" s="42">
        <f t="shared" si="326"/>
        <v>4.8714575073600247E-4</v>
      </c>
      <c r="AS145" s="42">
        <f t="shared" si="326"/>
        <v>5.7791813165927817E-4</v>
      </c>
      <c r="AT145" s="42">
        <f t="shared" si="326"/>
        <v>6.7746335908334607E-4</v>
      </c>
      <c r="AU145" s="42">
        <f t="shared" si="326"/>
        <v>7.8733309949276286E-4</v>
      </c>
      <c r="AV145" s="42">
        <f t="shared" si="326"/>
        <v>9.0644234272982827E-4</v>
      </c>
      <c r="AW145" s="42">
        <f t="shared" si="326"/>
        <v>1.0297634522395335E-3</v>
      </c>
      <c r="AX145" s="42">
        <f t="shared" si="326"/>
        <v>1.1542076288930051E-3</v>
      </c>
      <c r="AY145" s="42">
        <f t="shared" si="326"/>
        <v>1.2804694060298924E-3</v>
      </c>
      <c r="AZ145" s="42">
        <f t="shared" si="326"/>
        <v>1.4089410559855054E-3</v>
      </c>
      <c r="BA145" s="42">
        <f t="shared" si="326"/>
        <v>1.5350477516576087E-3</v>
      </c>
      <c r="BB145" s="42">
        <f t="shared" si="326"/>
        <v>1.6507612296778559E-3</v>
      </c>
      <c r="BC145" s="42">
        <f t="shared" si="326"/>
        <v>1.7536779645830958E-3</v>
      </c>
      <c r="BD145" s="42">
        <f t="shared" si="326"/>
        <v>1.8459909397580661E-3</v>
      </c>
      <c r="BE145" s="42">
        <f t="shared" si="326"/>
        <v>1.9273319310837403E-3</v>
      </c>
      <c r="BF145" s="42">
        <f t="shared" si="326"/>
        <v>1.9912866307345979E-3</v>
      </c>
      <c r="BG145" s="42">
        <f t="shared" si="326"/>
        <v>2.0309652893844457E-3</v>
      </c>
      <c r="BH145" s="42">
        <f t="shared" si="326"/>
        <v>2.0483103645791709E-3</v>
      </c>
      <c r="BI145" s="42">
        <f t="shared" si="326"/>
        <v>2.0483103645791709E-3</v>
      </c>
      <c r="BJ145" s="42">
        <f t="shared" si="326"/>
        <v>2.0309652893844457E-3</v>
      </c>
      <c r="BK145" s="42">
        <f t="shared" si="326"/>
        <v>1.9912866307345979E-3</v>
      </c>
      <c r="BL145" s="42">
        <f t="shared" si="326"/>
        <v>1.9273319310837403E-3</v>
      </c>
      <c r="BM145" s="42">
        <f t="shared" si="326"/>
        <v>1.8459909397580661E-3</v>
      </c>
      <c r="BN145" s="42">
        <f t="shared" si="326"/>
        <v>1.753677964583096E-3</v>
      </c>
      <c r="BO145" s="42">
        <f t="shared" si="326"/>
        <v>1.6507612296778563E-3</v>
      </c>
      <c r="BP145" s="42">
        <f t="shared" si="326"/>
        <v>1.5350477516576089E-3</v>
      </c>
      <c r="BQ145" s="42">
        <f t="shared" si="326"/>
        <v>1.4089410559855054E-3</v>
      </c>
      <c r="BR145" s="42">
        <f t="shared" si="326"/>
        <v>1.2804694060298927E-3</v>
      </c>
      <c r="BS145" s="42">
        <f t="shared" si="326"/>
        <v>1.1542076288930054E-3</v>
      </c>
      <c r="BT145" s="42">
        <f t="shared" si="326"/>
        <v>1.0297634522395337E-3</v>
      </c>
      <c r="BU145" s="42">
        <f t="shared" si="326"/>
        <v>9.0644234272982827E-4</v>
      </c>
      <c r="BV145" s="42">
        <f t="shared" si="326"/>
        <v>7.8733309949276296E-4</v>
      </c>
      <c r="BW145" s="42">
        <f t="shared" si="326"/>
        <v>6.7746335908334628E-4</v>
      </c>
      <c r="BX145" s="42">
        <f t="shared" si="326"/>
        <v>5.7791813165927839E-4</v>
      </c>
      <c r="BY145" s="42">
        <f t="shared" ref="BY145:DI145" si="327">BY141*$L145</f>
        <v>4.8714575073600258E-4</v>
      </c>
      <c r="BZ145" s="42">
        <f t="shared" si="327"/>
        <v>4.0443951494604819E-4</v>
      </c>
      <c r="CA145" s="42">
        <f t="shared" si="327"/>
        <v>3.3119592651403282E-4</v>
      </c>
      <c r="CB145" s="42">
        <f t="shared" si="327"/>
        <v>2.6877953757010629E-4</v>
      </c>
      <c r="CC145" s="42">
        <f t="shared" si="327"/>
        <v>2.1603639042153553E-4</v>
      </c>
      <c r="CD145" s="42">
        <f t="shared" si="327"/>
        <v>1.7114153426305543E-4</v>
      </c>
      <c r="CE145" s="42">
        <f t="shared" si="327"/>
        <v>1.332105635802002E-4</v>
      </c>
      <c r="CF145" s="42">
        <f t="shared" si="327"/>
        <v>1.0221637709585218E-4</v>
      </c>
      <c r="CG145" s="42">
        <f t="shared" si="327"/>
        <v>7.7758793545225607E-5</v>
      </c>
      <c r="CH145" s="42">
        <f t="shared" si="327"/>
        <v>5.8472699379360779E-5</v>
      </c>
      <c r="CI145" s="42">
        <f t="shared" si="327"/>
        <v>4.3159085339745034E-5</v>
      </c>
      <c r="CJ145" s="42">
        <f t="shared" si="327"/>
        <v>3.1187784054601129E-5</v>
      </c>
      <c r="CK145" s="42">
        <f t="shared" si="327"/>
        <v>2.220319478204709E-5</v>
      </c>
      <c r="CL145" s="42">
        <f t="shared" si="327"/>
        <v>1.5679379018753635E-5</v>
      </c>
      <c r="CM145" s="42">
        <f t="shared" si="327"/>
        <v>1.0903887481510084E-5</v>
      </c>
      <c r="CN145" s="42">
        <f t="shared" si="327"/>
        <v>7.3901372651776598E-6</v>
      </c>
      <c r="CO145" s="42">
        <f t="shared" si="327"/>
        <v>4.874518243191719E-6</v>
      </c>
      <c r="CP145" s="42">
        <f t="shared" si="327"/>
        <v>3.1657807007431572E-6</v>
      </c>
      <c r="CQ145" s="42">
        <f t="shared" si="327"/>
        <v>2.0420150060919955E-6</v>
      </c>
      <c r="CR145" s="42">
        <f t="shared" si="327"/>
        <v>1.2868939866018545E-6</v>
      </c>
      <c r="CS145" s="42">
        <f t="shared" si="327"/>
        <v>7.7916564691061758E-7</v>
      </c>
      <c r="CT145" s="42">
        <f t="shared" si="327"/>
        <v>4.5363776450409299E-7</v>
      </c>
      <c r="CU145" s="42">
        <f t="shared" si="327"/>
        <v>2.6006857188645934E-7</v>
      </c>
      <c r="CV145" s="42">
        <f t="shared" si="327"/>
        <v>1.4876718179126609E-7</v>
      </c>
      <c r="CW145" s="42">
        <f t="shared" si="327"/>
        <v>8.1517790493034183E-8</v>
      </c>
      <c r="CX145" s="42">
        <f t="shared" si="327"/>
        <v>4.1331042488805457E-8</v>
      </c>
      <c r="CY145" s="42">
        <f t="shared" si="327"/>
        <v>1.9409557382118841E-8</v>
      </c>
      <c r="CZ145" s="42">
        <f t="shared" si="327"/>
        <v>8.9801416153297781E-9</v>
      </c>
      <c r="DA145" s="42">
        <f t="shared" si="327"/>
        <v>4.2694168825444672E-9</v>
      </c>
      <c r="DB145" s="42">
        <f t="shared" si="327"/>
        <v>1.8125451081042092E-9</v>
      </c>
      <c r="DC145" s="42">
        <f t="shared" si="327"/>
        <v>5.9013096542927744E-10</v>
      </c>
      <c r="DD145" s="42">
        <f t="shared" si="327"/>
        <v>1.0870833573697214E-10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  <c r="DH145" s="1">
        <f t="shared" si="327"/>
        <v>0</v>
      </c>
      <c r="DI145" s="1">
        <f t="shared" si="327"/>
        <v>0</v>
      </c>
    </row>
    <row r="146" spans="1:113" ht="12.75" customHeight="1" x14ac:dyDescent="0.2">
      <c r="G146" s="21"/>
      <c r="I146" s="22"/>
      <c r="J146" s="54">
        <f t="shared" si="318"/>
        <v>1</v>
      </c>
      <c r="K146" s="39">
        <v>1</v>
      </c>
      <c r="L146" s="41">
        <f t="shared" si="182"/>
        <v>0.1</v>
      </c>
      <c r="M146" s="42">
        <f>M141*$L146</f>
        <v>2.1741667147394428E-10</v>
      </c>
      <c r="N146" s="42">
        <f>N141*$L146</f>
        <v>1.1802619308585549E-9</v>
      </c>
      <c r="O146" s="42">
        <f>O141*$L146</f>
        <v>3.6250902162084188E-9</v>
      </c>
      <c r="P146" s="42">
        <f>P141*$L146</f>
        <v>8.5388337650889344E-9</v>
      </c>
      <c r="Q146" s="42">
        <f>Q141*$L146</f>
        <v>1.796028323065955E-8</v>
      </c>
      <c r="R146" s="42">
        <f t="shared" ref="R146:BX146" si="328">R141*$L146</f>
        <v>3.8819114764237662E-8</v>
      </c>
      <c r="S146" s="42">
        <f t="shared" si="328"/>
        <v>8.2662084977610874E-8</v>
      </c>
      <c r="T146" s="42">
        <f t="shared" si="328"/>
        <v>1.6303558098606837E-7</v>
      </c>
      <c r="U146" s="42">
        <f t="shared" si="328"/>
        <v>2.9753436358253213E-7</v>
      </c>
      <c r="V146" s="42">
        <f t="shared" si="328"/>
        <v>5.2013714377291837E-7</v>
      </c>
      <c r="W146" s="42">
        <f t="shared" si="328"/>
        <v>9.0727552900818556E-7</v>
      </c>
      <c r="X146" s="42">
        <f t="shared" si="328"/>
        <v>1.5583312938212347E-6</v>
      </c>
      <c r="Y146" s="42">
        <f t="shared" si="328"/>
        <v>2.573787973203709E-6</v>
      </c>
      <c r="Z146" s="42">
        <f t="shared" si="328"/>
        <v>4.0840300121839919E-6</v>
      </c>
      <c r="AA146" s="42">
        <f t="shared" si="328"/>
        <v>6.3315614014863152E-6</v>
      </c>
      <c r="AB146" s="42">
        <f t="shared" si="328"/>
        <v>9.749036486383438E-6</v>
      </c>
      <c r="AC146" s="42">
        <f t="shared" si="328"/>
        <v>1.478027453035532E-5</v>
      </c>
      <c r="AD146" s="42">
        <f t="shared" si="328"/>
        <v>2.1807774963020168E-5</v>
      </c>
      <c r="AE146" s="42">
        <f t="shared" si="328"/>
        <v>3.1358758037507263E-5</v>
      </c>
      <c r="AF146" s="42">
        <f t="shared" si="328"/>
        <v>4.4406389564094187E-5</v>
      </c>
      <c r="AG146" s="42">
        <f t="shared" si="328"/>
        <v>6.2375568109202244E-5</v>
      </c>
      <c r="AH146" s="42">
        <f t="shared" si="328"/>
        <v>8.6318170679490068E-5</v>
      </c>
      <c r="AI146" s="42">
        <f t="shared" si="328"/>
        <v>1.1694539875872152E-4</v>
      </c>
      <c r="AJ146" s="42">
        <f t="shared" si="328"/>
        <v>1.5551758709045113E-4</v>
      </c>
      <c r="AK146" s="42">
        <f t="shared" si="328"/>
        <v>2.0443275419170434E-4</v>
      </c>
      <c r="AL146" s="42">
        <f t="shared" si="328"/>
        <v>2.6642112716040035E-4</v>
      </c>
      <c r="AM146" s="42">
        <f t="shared" si="328"/>
        <v>3.4228306852611071E-4</v>
      </c>
      <c r="AN146" s="42">
        <f t="shared" si="328"/>
        <v>4.3207278084307095E-4</v>
      </c>
      <c r="AO146" s="42">
        <f t="shared" si="328"/>
        <v>5.3755907514021237E-4</v>
      </c>
      <c r="AP146" s="42">
        <f t="shared" si="328"/>
        <v>6.6239185302806541E-4</v>
      </c>
      <c r="AQ146" s="42">
        <f t="shared" si="328"/>
        <v>8.0887902989209637E-4</v>
      </c>
      <c r="AR146" s="42">
        <f t="shared" si="328"/>
        <v>9.7429150147200494E-4</v>
      </c>
      <c r="AS146" s="42">
        <f t="shared" si="328"/>
        <v>1.1558362633185563E-3</v>
      </c>
      <c r="AT146" s="42">
        <f t="shared" si="328"/>
        <v>1.3549267181666921E-3</v>
      </c>
      <c r="AU146" s="42">
        <f t="shared" si="328"/>
        <v>1.5746661989855257E-3</v>
      </c>
      <c r="AV146" s="42">
        <f t="shared" si="328"/>
        <v>1.8128846854596565E-3</v>
      </c>
      <c r="AW146" s="42">
        <f t="shared" si="328"/>
        <v>2.0595269044790671E-3</v>
      </c>
      <c r="AX146" s="42">
        <f t="shared" si="328"/>
        <v>2.3084152577860103E-3</v>
      </c>
      <c r="AY146" s="42">
        <f t="shared" si="328"/>
        <v>2.5609388120597849E-3</v>
      </c>
      <c r="AZ146" s="42">
        <f t="shared" si="328"/>
        <v>2.8178821119710109E-3</v>
      </c>
      <c r="BA146" s="42">
        <f t="shared" si="328"/>
        <v>3.0700955033152173E-3</v>
      </c>
      <c r="BB146" s="42">
        <f t="shared" si="328"/>
        <v>3.3015224593557118E-3</v>
      </c>
      <c r="BC146" s="42">
        <f t="shared" si="328"/>
        <v>3.5073559291661917E-3</v>
      </c>
      <c r="BD146" s="42">
        <f t="shared" si="328"/>
        <v>3.6919818795161322E-3</v>
      </c>
      <c r="BE146" s="42">
        <f t="shared" si="328"/>
        <v>3.8546638621674806E-3</v>
      </c>
      <c r="BF146" s="42">
        <f t="shared" si="328"/>
        <v>3.9825732614691958E-3</v>
      </c>
      <c r="BG146" s="42">
        <f t="shared" si="328"/>
        <v>4.0619305787688914E-3</v>
      </c>
      <c r="BH146" s="42">
        <f t="shared" si="328"/>
        <v>4.0966207291583418E-3</v>
      </c>
      <c r="BI146" s="42">
        <f t="shared" si="328"/>
        <v>4.0966207291583418E-3</v>
      </c>
      <c r="BJ146" s="42">
        <f t="shared" si="328"/>
        <v>4.0619305787688914E-3</v>
      </c>
      <c r="BK146" s="42">
        <f t="shared" si="328"/>
        <v>3.9825732614691958E-3</v>
      </c>
      <c r="BL146" s="42">
        <f t="shared" si="328"/>
        <v>3.8546638621674806E-3</v>
      </c>
      <c r="BM146" s="42">
        <f t="shared" si="328"/>
        <v>3.6919818795161322E-3</v>
      </c>
      <c r="BN146" s="42">
        <f t="shared" si="328"/>
        <v>3.5073559291661921E-3</v>
      </c>
      <c r="BO146" s="42">
        <f t="shared" si="328"/>
        <v>3.3015224593557126E-3</v>
      </c>
      <c r="BP146" s="42">
        <f t="shared" si="328"/>
        <v>3.0700955033152177E-3</v>
      </c>
      <c r="BQ146" s="42">
        <f t="shared" si="328"/>
        <v>2.8178821119710109E-3</v>
      </c>
      <c r="BR146" s="42">
        <f t="shared" si="328"/>
        <v>2.5609388120597853E-3</v>
      </c>
      <c r="BS146" s="42">
        <f t="shared" si="328"/>
        <v>2.3084152577860107E-3</v>
      </c>
      <c r="BT146" s="42">
        <f t="shared" si="328"/>
        <v>2.0595269044790675E-3</v>
      </c>
      <c r="BU146" s="42">
        <f t="shared" si="328"/>
        <v>1.8128846854596565E-3</v>
      </c>
      <c r="BV146" s="42">
        <f t="shared" si="328"/>
        <v>1.5746661989855259E-3</v>
      </c>
      <c r="BW146" s="42">
        <f t="shared" si="328"/>
        <v>1.3549267181666926E-3</v>
      </c>
      <c r="BX146" s="42">
        <f t="shared" si="328"/>
        <v>1.1558362633185568E-3</v>
      </c>
      <c r="BY146" s="42">
        <f t="shared" ref="BY146:DI146" si="329">BY141*$L146</f>
        <v>9.7429150147200516E-4</v>
      </c>
      <c r="BZ146" s="42">
        <f t="shared" si="329"/>
        <v>8.0887902989209637E-4</v>
      </c>
      <c r="CA146" s="42">
        <f t="shared" si="329"/>
        <v>6.6239185302806563E-4</v>
      </c>
      <c r="CB146" s="42">
        <f t="shared" si="329"/>
        <v>5.3755907514021258E-4</v>
      </c>
      <c r="CC146" s="42">
        <f t="shared" si="329"/>
        <v>4.3207278084307106E-4</v>
      </c>
      <c r="CD146" s="42">
        <f t="shared" si="329"/>
        <v>3.4228306852611087E-4</v>
      </c>
      <c r="CE146" s="42">
        <f t="shared" si="329"/>
        <v>2.664211271604004E-4</v>
      </c>
      <c r="CF146" s="42">
        <f t="shared" si="329"/>
        <v>2.0443275419170437E-4</v>
      </c>
      <c r="CG146" s="42">
        <f t="shared" si="329"/>
        <v>1.5551758709045121E-4</v>
      </c>
      <c r="CH146" s="42">
        <f t="shared" si="329"/>
        <v>1.1694539875872156E-4</v>
      </c>
      <c r="CI146" s="42">
        <f t="shared" si="329"/>
        <v>8.6318170679490068E-5</v>
      </c>
      <c r="CJ146" s="42">
        <f t="shared" si="329"/>
        <v>6.2375568109202258E-5</v>
      </c>
      <c r="CK146" s="42">
        <f t="shared" si="329"/>
        <v>4.440638956409418E-5</v>
      </c>
      <c r="CL146" s="42">
        <f t="shared" si="329"/>
        <v>3.135875803750727E-5</v>
      </c>
      <c r="CM146" s="42">
        <f t="shared" si="329"/>
        <v>2.1807774963020168E-5</v>
      </c>
      <c r="CN146" s="42">
        <f t="shared" si="329"/>
        <v>1.478027453035532E-5</v>
      </c>
      <c r="CO146" s="42">
        <f t="shared" si="329"/>
        <v>9.749036486383438E-6</v>
      </c>
      <c r="CP146" s="42">
        <f t="shared" si="329"/>
        <v>6.3315614014863144E-6</v>
      </c>
      <c r="CQ146" s="42">
        <f t="shared" si="329"/>
        <v>4.084030012183991E-6</v>
      </c>
      <c r="CR146" s="42">
        <f t="shared" si="329"/>
        <v>2.573787973203709E-6</v>
      </c>
      <c r="CS146" s="42">
        <f t="shared" si="329"/>
        <v>1.5583312938212352E-6</v>
      </c>
      <c r="CT146" s="42">
        <f t="shared" si="329"/>
        <v>9.0727552900818598E-7</v>
      </c>
      <c r="CU146" s="42">
        <f t="shared" si="329"/>
        <v>5.2013714377291869E-7</v>
      </c>
      <c r="CV146" s="42">
        <f t="shared" si="329"/>
        <v>2.9753436358253218E-7</v>
      </c>
      <c r="CW146" s="42">
        <f t="shared" si="329"/>
        <v>1.6303558098606837E-7</v>
      </c>
      <c r="CX146" s="42">
        <f t="shared" si="329"/>
        <v>8.2662084977610914E-8</v>
      </c>
      <c r="CY146" s="42">
        <f t="shared" si="329"/>
        <v>3.8819114764237682E-8</v>
      </c>
      <c r="CZ146" s="42">
        <f t="shared" si="329"/>
        <v>1.7960283230659556E-8</v>
      </c>
      <c r="DA146" s="42">
        <f t="shared" si="329"/>
        <v>8.5388337650889344E-9</v>
      </c>
      <c r="DB146" s="42">
        <f t="shared" si="329"/>
        <v>3.6250902162084184E-9</v>
      </c>
      <c r="DC146" s="42">
        <f t="shared" si="329"/>
        <v>1.1802619308585549E-9</v>
      </c>
      <c r="DD146" s="42">
        <f t="shared" si="329"/>
        <v>2.1741667147394428E-10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  <c r="DH146" s="1">
        <f t="shared" si="329"/>
        <v>0</v>
      </c>
      <c r="DI146" s="1">
        <f t="shared" si="329"/>
        <v>0</v>
      </c>
    </row>
    <row r="147" spans="1:113" ht="12.75" customHeight="1" thickBot="1" x14ac:dyDescent="0.25">
      <c r="G147" s="23">
        <f>SUM(L142:L147)</f>
        <v>0.99999999999999989</v>
      </c>
      <c r="H147" s="24"/>
      <c r="I147" s="24"/>
      <c r="J147" s="55">
        <f t="shared" si="318"/>
        <v>0</v>
      </c>
      <c r="K147" s="39">
        <v>0</v>
      </c>
      <c r="L147" s="41">
        <f t="shared" si="182"/>
        <v>0.35</v>
      </c>
      <c r="M147" s="42">
        <f>M141*$L147</f>
        <v>7.6095835015880494E-10</v>
      </c>
      <c r="N147" s="42">
        <f>N141*$L147</f>
        <v>4.1309167580049418E-9</v>
      </c>
      <c r="O147" s="42">
        <f>O141*$L147</f>
        <v>1.2687815756729466E-8</v>
      </c>
      <c r="P147" s="42">
        <f>P141*$L147</f>
        <v>2.9885918177811268E-8</v>
      </c>
      <c r="Q147" s="42">
        <f>Q141*$L147</f>
        <v>6.2860991307308414E-8</v>
      </c>
      <c r="R147" s="42">
        <f t="shared" ref="R147:BX147" si="330">R141*$L147</f>
        <v>1.3586690167483178E-7</v>
      </c>
      <c r="S147" s="42">
        <f t="shared" si="330"/>
        <v>2.8931729742163806E-7</v>
      </c>
      <c r="T147" s="42">
        <f t="shared" si="330"/>
        <v>5.7062453345123916E-7</v>
      </c>
      <c r="U147" s="42">
        <f t="shared" si="330"/>
        <v>1.0413702725388623E-6</v>
      </c>
      <c r="V147" s="42">
        <f t="shared" si="330"/>
        <v>1.8204800032052142E-6</v>
      </c>
      <c r="W147" s="42">
        <f t="shared" si="330"/>
        <v>3.1754643515286488E-6</v>
      </c>
      <c r="X147" s="42">
        <f t="shared" si="330"/>
        <v>5.4541595283743216E-6</v>
      </c>
      <c r="Y147" s="42">
        <f t="shared" si="330"/>
        <v>9.0082579062129816E-6</v>
      </c>
      <c r="Z147" s="42">
        <f t="shared" si="330"/>
        <v>1.429410504264397E-5</v>
      </c>
      <c r="AA147" s="42">
        <f t="shared" si="330"/>
        <v>2.2160464905202102E-5</v>
      </c>
      <c r="AB147" s="42">
        <f t="shared" si="330"/>
        <v>3.4121627702342023E-5</v>
      </c>
      <c r="AC147" s="42">
        <f t="shared" si="330"/>
        <v>5.1730960856243611E-5</v>
      </c>
      <c r="AD147" s="42">
        <f t="shared" si="330"/>
        <v>7.6327212370570581E-5</v>
      </c>
      <c r="AE147" s="42">
        <f t="shared" si="330"/>
        <v>1.0975565313127542E-4</v>
      </c>
      <c r="AF147" s="42">
        <f t="shared" si="330"/>
        <v>1.5542236347432963E-4</v>
      </c>
      <c r="AG147" s="42">
        <f t="shared" si="330"/>
        <v>2.1831448838220783E-4</v>
      </c>
      <c r="AH147" s="42">
        <f t="shared" si="330"/>
        <v>3.0211359737821521E-4</v>
      </c>
      <c r="AI147" s="42">
        <f t="shared" si="330"/>
        <v>4.0930889565552527E-4</v>
      </c>
      <c r="AJ147" s="42">
        <f t="shared" si="330"/>
        <v>5.4431155481657887E-4</v>
      </c>
      <c r="AK147" s="42">
        <f t="shared" si="330"/>
        <v>7.1551463967096506E-4</v>
      </c>
      <c r="AL147" s="42">
        <f t="shared" si="330"/>
        <v>9.3247394506140106E-4</v>
      </c>
      <c r="AM147" s="42">
        <f t="shared" si="330"/>
        <v>1.1979907398413873E-3</v>
      </c>
      <c r="AN147" s="42">
        <f t="shared" si="330"/>
        <v>1.5122547329507483E-3</v>
      </c>
      <c r="AO147" s="42">
        <f t="shared" si="330"/>
        <v>1.881456762990743E-3</v>
      </c>
      <c r="AP147" s="42">
        <f t="shared" si="330"/>
        <v>2.3183714855982288E-3</v>
      </c>
      <c r="AQ147" s="42">
        <f t="shared" si="330"/>
        <v>2.8310766046223367E-3</v>
      </c>
      <c r="AR147" s="42">
        <f t="shared" si="330"/>
        <v>3.4100202551520173E-3</v>
      </c>
      <c r="AS147" s="42">
        <f t="shared" si="330"/>
        <v>4.0454269216149462E-3</v>
      </c>
      <c r="AT147" s="42">
        <f t="shared" si="330"/>
        <v>4.7422435135834216E-3</v>
      </c>
      <c r="AU147" s="42">
        <f t="shared" si="330"/>
        <v>5.5113316964493387E-3</v>
      </c>
      <c r="AV147" s="42">
        <f t="shared" si="330"/>
        <v>6.3450963991087969E-3</v>
      </c>
      <c r="AW147" s="42">
        <f t="shared" si="330"/>
        <v>7.2083441656767338E-3</v>
      </c>
      <c r="AX147" s="42">
        <f t="shared" si="330"/>
        <v>8.0794534022510349E-3</v>
      </c>
      <c r="AY147" s="42">
        <f t="shared" si="330"/>
        <v>8.9632858422092464E-3</v>
      </c>
      <c r="AZ147" s="42">
        <f t="shared" si="330"/>
        <v>9.862587391898537E-3</v>
      </c>
      <c r="BA147" s="42">
        <f t="shared" si="330"/>
        <v>1.0745334261603259E-2</v>
      </c>
      <c r="BB147" s="42">
        <f t="shared" si="330"/>
        <v>1.155532860774499E-2</v>
      </c>
      <c r="BC147" s="42">
        <f t="shared" si="330"/>
        <v>1.2275745752081669E-2</v>
      </c>
      <c r="BD147" s="42">
        <f t="shared" si="330"/>
        <v>1.292193657830646E-2</v>
      </c>
      <c r="BE147" s="42">
        <f t="shared" si="330"/>
        <v>1.349132351758618E-2</v>
      </c>
      <c r="BF147" s="42">
        <f t="shared" si="330"/>
        <v>1.3939006415142183E-2</v>
      </c>
      <c r="BG147" s="42">
        <f t="shared" si="330"/>
        <v>1.4216757025691118E-2</v>
      </c>
      <c r="BH147" s="42">
        <f t="shared" si="330"/>
        <v>1.4338172552054194E-2</v>
      </c>
      <c r="BI147" s="42">
        <f t="shared" si="330"/>
        <v>1.4338172552054194E-2</v>
      </c>
      <c r="BJ147" s="42">
        <f t="shared" si="330"/>
        <v>1.4216757025691118E-2</v>
      </c>
      <c r="BK147" s="42">
        <f t="shared" si="330"/>
        <v>1.3939006415142183E-2</v>
      </c>
      <c r="BL147" s="42">
        <f t="shared" si="330"/>
        <v>1.349132351758618E-2</v>
      </c>
      <c r="BM147" s="42">
        <f t="shared" si="330"/>
        <v>1.292193657830646E-2</v>
      </c>
      <c r="BN147" s="42">
        <f t="shared" si="330"/>
        <v>1.2275745752081672E-2</v>
      </c>
      <c r="BO147" s="42">
        <f t="shared" si="330"/>
        <v>1.1555328607744992E-2</v>
      </c>
      <c r="BP147" s="42">
        <f t="shared" si="330"/>
        <v>1.074533426160326E-2</v>
      </c>
      <c r="BQ147" s="42">
        <f t="shared" si="330"/>
        <v>9.862587391898537E-3</v>
      </c>
      <c r="BR147" s="42">
        <f t="shared" si="330"/>
        <v>8.9632858422092482E-3</v>
      </c>
      <c r="BS147" s="42">
        <f t="shared" si="330"/>
        <v>8.0794534022510366E-3</v>
      </c>
      <c r="BT147" s="42">
        <f t="shared" si="330"/>
        <v>7.2083441656767356E-3</v>
      </c>
      <c r="BU147" s="42">
        <f t="shared" si="330"/>
        <v>6.3450963991087969E-3</v>
      </c>
      <c r="BV147" s="42">
        <f t="shared" si="330"/>
        <v>5.5113316964493404E-3</v>
      </c>
      <c r="BW147" s="42">
        <f t="shared" si="330"/>
        <v>4.7422435135834233E-3</v>
      </c>
      <c r="BX147" s="42">
        <f t="shared" si="330"/>
        <v>4.045426921614948E-3</v>
      </c>
      <c r="BY147" s="42">
        <f t="shared" ref="BY147:DI147" si="331">BY141*$L147</f>
        <v>3.4100202551520177E-3</v>
      </c>
      <c r="BZ147" s="42">
        <f t="shared" si="331"/>
        <v>2.8310766046223367E-3</v>
      </c>
      <c r="CA147" s="42">
        <f t="shared" si="331"/>
        <v>2.3183714855982292E-3</v>
      </c>
      <c r="CB147" s="42">
        <f t="shared" si="331"/>
        <v>1.8814567629907438E-3</v>
      </c>
      <c r="CC147" s="42">
        <f t="shared" si="331"/>
        <v>1.5122547329507485E-3</v>
      </c>
      <c r="CD147" s="42">
        <f t="shared" si="331"/>
        <v>1.1979907398413877E-3</v>
      </c>
      <c r="CE147" s="42">
        <f t="shared" si="331"/>
        <v>9.3247394506140128E-4</v>
      </c>
      <c r="CF147" s="42">
        <f t="shared" si="331"/>
        <v>7.1551463967096528E-4</v>
      </c>
      <c r="CG147" s="42">
        <f t="shared" si="331"/>
        <v>5.4431155481657909E-4</v>
      </c>
      <c r="CH147" s="42">
        <f t="shared" si="331"/>
        <v>4.0930889565552543E-4</v>
      </c>
      <c r="CI147" s="42">
        <f t="shared" si="331"/>
        <v>3.0211359737821516E-4</v>
      </c>
      <c r="CJ147" s="42">
        <f t="shared" si="331"/>
        <v>2.1831448838220788E-4</v>
      </c>
      <c r="CK147" s="42">
        <f t="shared" si="331"/>
        <v>1.554223634743296E-4</v>
      </c>
      <c r="CL147" s="42">
        <f t="shared" si="331"/>
        <v>1.0975565313127543E-4</v>
      </c>
      <c r="CM147" s="42">
        <f t="shared" si="331"/>
        <v>7.6327212370570581E-5</v>
      </c>
      <c r="CN147" s="42">
        <f t="shared" si="331"/>
        <v>5.1730960856243611E-5</v>
      </c>
      <c r="CO147" s="42">
        <f t="shared" si="331"/>
        <v>3.412162770234203E-5</v>
      </c>
      <c r="CP147" s="42">
        <f t="shared" si="331"/>
        <v>2.2160464905202095E-5</v>
      </c>
      <c r="CQ147" s="42">
        <f t="shared" si="331"/>
        <v>1.4294105042643966E-5</v>
      </c>
      <c r="CR147" s="42">
        <f t="shared" si="331"/>
        <v>9.0082579062129816E-6</v>
      </c>
      <c r="CS147" s="42">
        <f t="shared" si="331"/>
        <v>5.4541595283743224E-6</v>
      </c>
      <c r="CT147" s="42">
        <f t="shared" si="331"/>
        <v>3.1754643515286509E-6</v>
      </c>
      <c r="CU147" s="42">
        <f t="shared" si="331"/>
        <v>1.8204800032052151E-6</v>
      </c>
      <c r="CV147" s="42">
        <f t="shared" si="331"/>
        <v>1.0413702725388625E-6</v>
      </c>
      <c r="CW147" s="42">
        <f t="shared" si="331"/>
        <v>5.7062453345123916E-7</v>
      </c>
      <c r="CX147" s="42">
        <f t="shared" si="331"/>
        <v>2.8931729742163817E-7</v>
      </c>
      <c r="CY147" s="42">
        <f t="shared" si="331"/>
        <v>1.3586690167483186E-7</v>
      </c>
      <c r="CZ147" s="42">
        <f t="shared" si="331"/>
        <v>6.286099130730844E-8</v>
      </c>
      <c r="DA147" s="42">
        <f t="shared" si="331"/>
        <v>2.9885918177811268E-8</v>
      </c>
      <c r="DB147" s="42">
        <f t="shared" si="331"/>
        <v>1.2687815756729463E-8</v>
      </c>
      <c r="DC147" s="42">
        <f t="shared" si="331"/>
        <v>4.1309167580049418E-9</v>
      </c>
      <c r="DD147" s="42">
        <f t="shared" si="331"/>
        <v>7.6095835015880494E-10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  <c r="DH147" s="1">
        <f t="shared" si="331"/>
        <v>0</v>
      </c>
      <c r="DI147" s="1">
        <f t="shared" si="331"/>
        <v>0</v>
      </c>
    </row>
    <row r="148" spans="1:113" ht="12.75" customHeight="1" thickBot="1" x14ac:dyDescent="0.25">
      <c r="A148" s="78">
        <f>A141+1</f>
        <v>20</v>
      </c>
      <c r="B148" s="51">
        <f>SQRT(D148)</f>
        <v>9.8488578017961004</v>
      </c>
      <c r="C148" s="13">
        <f>C141+E148</f>
        <v>50</v>
      </c>
      <c r="D148" s="14">
        <f>D141+F148</f>
        <v>96.999999999999915</v>
      </c>
      <c r="E148" s="36">
        <f>SUMPRODUCT(K142:K147,L142:L147)</f>
        <v>2.5</v>
      </c>
      <c r="F148" s="14">
        <f>SUMPRODUCT(J142:J147,L142:L147)-SUMPRODUCT(L142:L147,K142:K147)^2</f>
        <v>4.8499999999999979</v>
      </c>
      <c r="G148" s="25"/>
      <c r="H148" s="26"/>
      <c r="I148" s="26"/>
      <c r="J148" s="27"/>
      <c r="M148" s="74">
        <f>M147</f>
        <v>7.6095835015880494E-10</v>
      </c>
      <c r="N148" s="75">
        <f>N147+M146</f>
        <v>4.3483334294788863E-9</v>
      </c>
      <c r="O148" s="75">
        <f>O147+N146+M145</f>
        <v>1.3976786023324994E-8</v>
      </c>
      <c r="P148" s="75">
        <f>P147+O146+N145+M144</f>
        <v>3.4209847695185934E-8</v>
      </c>
      <c r="Q148" s="75">
        <f>Q147+P146+O145+N144+M143</f>
        <v>7.4019917817404781E-8</v>
      </c>
      <c r="R148" s="75">
        <f t="shared" ref="R148:AR148" si="332">R147+Q146+P145+O144+N143+M142</f>
        <v>1.6185036717715736E-7</v>
      </c>
      <c r="S148" s="75">
        <f t="shared" si="332"/>
        <v>3.4914197765796327E-7</v>
      </c>
      <c r="T148" s="75">
        <f t="shared" si="332"/>
        <v>7.0290296694811695E-7</v>
      </c>
      <c r="U148" s="75">
        <f t="shared" si="332"/>
        <v>1.3129926548043258E-6</v>
      </c>
      <c r="V148" s="75">
        <f t="shared" si="332"/>
        <v>2.342543305841132E-6</v>
      </c>
      <c r="W148" s="75">
        <f t="shared" si="332"/>
        <v>4.144415454238311E-6</v>
      </c>
      <c r="X148" s="75">
        <f t="shared" si="332"/>
        <v>7.2226236894679382E-6</v>
      </c>
      <c r="Y148" s="75">
        <f t="shared" si="332"/>
        <v>1.2148454433458541E-5</v>
      </c>
      <c r="Z148" s="75">
        <f t="shared" si="332"/>
        <v>1.9662203843574171E-5</v>
      </c>
      <c r="AA148" s="75">
        <f t="shared" si="332"/>
        <v>3.1038310083111968E-5</v>
      </c>
      <c r="AB148" s="75">
        <f t="shared" si="332"/>
        <v>4.8515893741872074E-5</v>
      </c>
      <c r="AC148" s="75">
        <f t="shared" si="332"/>
        <v>7.4715740551040241E-5</v>
      </c>
      <c r="AD148" s="75">
        <f t="shared" si="332"/>
        <v>1.1224007376325776E-4</v>
      </c>
      <c r="AE148" s="75">
        <f t="shared" si="332"/>
        <v>1.6445375004679527E-4</v>
      </c>
      <c r="AF148" s="75">
        <f t="shared" si="332"/>
        <v>2.369846476501102E-4</v>
      </c>
      <c r="AG148" s="75">
        <f t="shared" si="332"/>
        <v>3.3820604667926301E-4</v>
      </c>
      <c r="AH148" s="75">
        <f t="shared" si="332"/>
        <v>4.7591047510748196E-4</v>
      </c>
      <c r="AI148" s="75">
        <f t="shared" si="332"/>
        <v>6.5670401557974141E-4</v>
      </c>
      <c r="AJ148" s="75">
        <f t="shared" si="332"/>
        <v>8.8976586566501606E-4</v>
      </c>
      <c r="AK148" s="75">
        <f t="shared" si="332"/>
        <v>1.1904619430640538E-3</v>
      </c>
      <c r="AL148" s="75">
        <f t="shared" si="332"/>
        <v>1.5777708512393896E-3</v>
      </c>
      <c r="AM148" s="75">
        <f t="shared" si="332"/>
        <v>2.0634460337798023E-3</v>
      </c>
      <c r="AN148" s="75">
        <f t="shared" si="332"/>
        <v>2.6547912248988874E-3</v>
      </c>
      <c r="AO148" s="75">
        <f t="shared" si="332"/>
        <v>3.3666259506853527E-3</v>
      </c>
      <c r="AP148" s="75">
        <f t="shared" si="332"/>
        <v>4.2250442522543978E-3</v>
      </c>
      <c r="AQ148" s="75">
        <f t="shared" si="332"/>
        <v>5.2530413992295556E-3</v>
      </c>
      <c r="AR148" s="75">
        <f t="shared" si="332"/>
        <v>6.4489382698127099E-3</v>
      </c>
      <c r="AS148" s="75">
        <f t="shared" ref="AS148:BX148" si="333">AS147+AR146+AQ145+AP144+AO143+AN142</f>
        <v>7.8051676726379922E-3</v>
      </c>
      <c r="AT148" s="75">
        <f t="shared" si="333"/>
        <v>9.3335136586028371E-3</v>
      </c>
      <c r="AU148" s="75">
        <f t="shared" si="333"/>
        <v>1.1058572812501638E-2</v>
      </c>
      <c r="AV148" s="75">
        <f t="shared" si="333"/>
        <v>1.2980512194931288E-2</v>
      </c>
      <c r="AW148" s="75">
        <f t="shared" si="333"/>
        <v>1.5051881828183072E-2</v>
      </c>
      <c r="AX148" s="75">
        <f t="shared" si="333"/>
        <v>1.7233109388734329E-2</v>
      </c>
      <c r="AY148" s="75">
        <f t="shared" si="333"/>
        <v>1.9524816607533566E-2</v>
      </c>
      <c r="AZ148" s="75">
        <f t="shared" si="333"/>
        <v>2.1931713666999857E-2</v>
      </c>
      <c r="BA148" s="75">
        <f t="shared" si="333"/>
        <v>2.4402516712085032E-2</v>
      </c>
      <c r="BB148" s="75">
        <f t="shared" si="333"/>
        <v>2.6831593996538349E-2</v>
      </c>
      <c r="BC148" s="75">
        <f t="shared" si="333"/>
        <v>2.9161649233391315E-2</v>
      </c>
      <c r="BD148" s="75">
        <f t="shared" si="333"/>
        <v>3.1396269442988373E-2</v>
      </c>
      <c r="BE148" s="75">
        <f t="shared" si="333"/>
        <v>3.352042748657702E-2</v>
      </c>
      <c r="BF148" s="75">
        <f t="shared" si="333"/>
        <v>3.5440195902609793E-2</v>
      </c>
      <c r="BG148" s="75">
        <f t="shared" si="333"/>
        <v>3.7035337694913295E-2</v>
      </c>
      <c r="BH148" s="75">
        <f t="shared" si="333"/>
        <v>3.8286449324239219E-2</v>
      </c>
      <c r="BI148" s="75">
        <f t="shared" si="333"/>
        <v>3.9233645641805523E-2</v>
      </c>
      <c r="BJ148" s="75">
        <f t="shared" si="333"/>
        <v>3.9866550187868451E-2</v>
      </c>
      <c r="BK148" s="75">
        <f t="shared" si="333"/>
        <v>4.0098494716980487E-2</v>
      </c>
      <c r="BL148" s="75">
        <f t="shared" si="333"/>
        <v>3.9866550187868451E-2</v>
      </c>
      <c r="BM148" s="75">
        <f t="shared" si="333"/>
        <v>3.9233645641805523E-2</v>
      </c>
      <c r="BN148" s="75">
        <f t="shared" si="333"/>
        <v>3.8286449324239226E-2</v>
      </c>
      <c r="BO148" s="75">
        <f t="shared" si="333"/>
        <v>3.7035337694913302E-2</v>
      </c>
      <c r="BP148" s="75">
        <f t="shared" si="333"/>
        <v>3.54401959026098E-2</v>
      </c>
      <c r="BQ148" s="75">
        <f t="shared" si="333"/>
        <v>3.352042748657702E-2</v>
      </c>
      <c r="BR148" s="75">
        <f t="shared" si="333"/>
        <v>3.1396269442988373E-2</v>
      </c>
      <c r="BS148" s="75">
        <f t="shared" si="333"/>
        <v>2.9161649233391318E-2</v>
      </c>
      <c r="BT148" s="75">
        <f t="shared" si="333"/>
        <v>2.6831593996538353E-2</v>
      </c>
      <c r="BU148" s="75">
        <f t="shared" si="333"/>
        <v>2.4402516712085036E-2</v>
      </c>
      <c r="BV148" s="75">
        <f t="shared" si="333"/>
        <v>2.193171366699986E-2</v>
      </c>
      <c r="BW148" s="75">
        <f t="shared" si="333"/>
        <v>1.9524816607533572E-2</v>
      </c>
      <c r="BX148" s="75">
        <f t="shared" si="333"/>
        <v>1.7233109388734336E-2</v>
      </c>
      <c r="BY148" s="75">
        <f t="shared" ref="BY148:DD148" si="334">BY147+BX146+BW145+BV144+BU143+BT142</f>
        <v>1.5051881828183077E-2</v>
      </c>
      <c r="BZ148" s="75">
        <f t="shared" si="334"/>
        <v>1.2980512194931289E-2</v>
      </c>
      <c r="CA148" s="75">
        <f t="shared" si="334"/>
        <v>1.105857281250164E-2</v>
      </c>
      <c r="CB148" s="75">
        <f t="shared" si="334"/>
        <v>9.3335136586028405E-3</v>
      </c>
      <c r="CC148" s="75">
        <f t="shared" si="334"/>
        <v>7.8051676726379948E-3</v>
      </c>
      <c r="CD148" s="75">
        <f t="shared" si="334"/>
        <v>6.4489382698127116E-3</v>
      </c>
      <c r="CE148" s="75">
        <f t="shared" si="334"/>
        <v>5.2530413992295565E-3</v>
      </c>
      <c r="CF148" s="75">
        <f t="shared" si="334"/>
        <v>4.2250442522543986E-3</v>
      </c>
      <c r="CG148" s="75">
        <f t="shared" si="334"/>
        <v>3.3666259506853541E-3</v>
      </c>
      <c r="CH148" s="75">
        <f t="shared" si="334"/>
        <v>2.6547912248988887E-3</v>
      </c>
      <c r="CI148" s="75">
        <f t="shared" si="334"/>
        <v>2.0634460337798028E-3</v>
      </c>
      <c r="CJ148" s="75">
        <f t="shared" si="334"/>
        <v>1.57777085123939E-3</v>
      </c>
      <c r="CK148" s="75">
        <f t="shared" si="334"/>
        <v>1.1904619430640542E-3</v>
      </c>
      <c r="CL148" s="75">
        <f t="shared" si="334"/>
        <v>8.8976586566501638E-4</v>
      </c>
      <c r="CM148" s="75">
        <f t="shared" si="334"/>
        <v>6.5670401557974163E-4</v>
      </c>
      <c r="CN148" s="75">
        <f t="shared" si="334"/>
        <v>4.7591047510748191E-4</v>
      </c>
      <c r="CO148" s="75">
        <f t="shared" si="334"/>
        <v>3.3820604667926312E-4</v>
      </c>
      <c r="CP148" s="75">
        <f t="shared" si="334"/>
        <v>2.3698464765011014E-4</v>
      </c>
      <c r="CQ148" s="75">
        <f t="shared" si="334"/>
        <v>1.6445375004679524E-4</v>
      </c>
      <c r="CR148" s="75">
        <f t="shared" si="334"/>
        <v>1.1224007376325775E-4</v>
      </c>
      <c r="CS148" s="75">
        <f t="shared" si="334"/>
        <v>7.4715740551040241E-5</v>
      </c>
      <c r="CT148" s="75">
        <f t="shared" si="334"/>
        <v>4.8515893741872081E-5</v>
      </c>
      <c r="CU148" s="75">
        <f t="shared" si="334"/>
        <v>3.1038310083111962E-5</v>
      </c>
      <c r="CV148" s="75">
        <f t="shared" si="334"/>
        <v>1.9662203843574167E-5</v>
      </c>
      <c r="CW148" s="75">
        <f t="shared" si="334"/>
        <v>1.2148454433458541E-5</v>
      </c>
      <c r="CX148" s="75">
        <f t="shared" si="334"/>
        <v>7.2226236894679399E-6</v>
      </c>
      <c r="CY148" s="75">
        <f t="shared" si="334"/>
        <v>4.1444154542383127E-6</v>
      </c>
      <c r="CZ148" s="75">
        <f t="shared" si="334"/>
        <v>2.3425433058411332E-6</v>
      </c>
      <c r="DA148" s="75">
        <f t="shared" si="334"/>
        <v>1.312992654804326E-6</v>
      </c>
      <c r="DB148" s="75">
        <f t="shared" si="334"/>
        <v>7.0290296694811705E-7</v>
      </c>
      <c r="DC148" s="75">
        <f t="shared" si="334"/>
        <v>3.4914197765796343E-7</v>
      </c>
      <c r="DD148" s="75">
        <f t="shared" si="334"/>
        <v>1.6185036717715746E-7</v>
      </c>
      <c r="DE148" s="75">
        <f>DE147+DD146+DC145+DB144+DA143+CZ142</f>
        <v>7.4019917817404807E-8</v>
      </c>
      <c r="DF148" s="75">
        <f>DF147+DE146+DD145+DC144+DB143+DA142</f>
        <v>3.4209847695185934E-8</v>
      </c>
      <c r="DG148" s="75">
        <f>DG147+DF146+DE145+DD144+DC143+DB142</f>
        <v>1.3976786023324989E-8</v>
      </c>
      <c r="DH148" s="75">
        <f>DH147+DG146+DF145+DE144+DD143+DC142</f>
        <v>4.3483334294788863E-9</v>
      </c>
      <c r="DI148" s="76">
        <f>DI147+DH146+DG145+DF144+DE143+DD142</f>
        <v>7.6095835015880494E-10</v>
      </c>
    </row>
    <row r="151" spans="1:113" ht="12.75" customHeight="1" x14ac:dyDescent="0.2">
      <c r="G151" s="28" t="s">
        <v>11</v>
      </c>
      <c r="H151" s="29"/>
      <c r="I151" s="29"/>
      <c r="J151" s="30"/>
      <c r="K151" s="39"/>
      <c r="L151" s="46"/>
      <c r="M151" s="47">
        <f t="shared" ref="M151:AR151" si="335">(M6-$C$148)/$B$148</f>
        <v>-5.0767308256680979</v>
      </c>
      <c r="N151" s="47">
        <f t="shared" si="335"/>
        <v>-4.9751962091547357</v>
      </c>
      <c r="O151" s="47">
        <f t="shared" si="335"/>
        <v>-4.8736615926413736</v>
      </c>
      <c r="P151" s="47">
        <f t="shared" si="335"/>
        <v>-4.7721269761280114</v>
      </c>
      <c r="Q151" s="47">
        <f t="shared" si="335"/>
        <v>-4.6705923596146492</v>
      </c>
      <c r="R151" s="47">
        <f t="shared" si="335"/>
        <v>-4.569057743101288</v>
      </c>
      <c r="S151" s="47">
        <f t="shared" si="335"/>
        <v>-4.4675231265879258</v>
      </c>
      <c r="T151" s="47">
        <f t="shared" si="335"/>
        <v>-4.3659885100745637</v>
      </c>
      <c r="U151" s="47">
        <f t="shared" si="335"/>
        <v>-4.2644538935612015</v>
      </c>
      <c r="V151" s="47">
        <f t="shared" si="335"/>
        <v>-4.1629192770478403</v>
      </c>
      <c r="W151" s="47">
        <f t="shared" si="335"/>
        <v>-4.0613846605344781</v>
      </c>
      <c r="X151" s="47">
        <f t="shared" si="335"/>
        <v>-3.959850044021116</v>
      </c>
      <c r="Y151" s="47">
        <f t="shared" si="335"/>
        <v>-3.8583154275077542</v>
      </c>
      <c r="Z151" s="47">
        <f t="shared" si="335"/>
        <v>-3.7567808109943921</v>
      </c>
      <c r="AA151" s="47">
        <f t="shared" si="335"/>
        <v>-3.6552461944810304</v>
      </c>
      <c r="AB151" s="47">
        <f t="shared" si="335"/>
        <v>-3.5537115779676682</v>
      </c>
      <c r="AC151" s="47">
        <f t="shared" si="335"/>
        <v>-3.4521769614543061</v>
      </c>
      <c r="AD151" s="47">
        <f t="shared" si="335"/>
        <v>-3.3506423449409444</v>
      </c>
      <c r="AE151" s="47">
        <f t="shared" si="335"/>
        <v>-3.2491077284275822</v>
      </c>
      <c r="AF151" s="47">
        <f t="shared" si="335"/>
        <v>-3.1475731119142205</v>
      </c>
      <c r="AG151" s="47">
        <f t="shared" si="335"/>
        <v>-3.0460384954008584</v>
      </c>
      <c r="AH151" s="47">
        <f t="shared" si="335"/>
        <v>-2.9445038788874967</v>
      </c>
      <c r="AI151" s="47">
        <f t="shared" si="335"/>
        <v>-2.8429692623741345</v>
      </c>
      <c r="AJ151" s="47">
        <f t="shared" si="335"/>
        <v>-2.7414346458607728</v>
      </c>
      <c r="AK151" s="47">
        <f t="shared" si="335"/>
        <v>-2.6399000293474106</v>
      </c>
      <c r="AL151" s="47">
        <f t="shared" si="335"/>
        <v>-2.5383654128340489</v>
      </c>
      <c r="AM151" s="47">
        <f t="shared" si="335"/>
        <v>-2.4368307963206868</v>
      </c>
      <c r="AN151" s="47">
        <f t="shared" si="335"/>
        <v>-2.3352961798073246</v>
      </c>
      <c r="AO151" s="47">
        <f t="shared" si="335"/>
        <v>-2.2337615632939629</v>
      </c>
      <c r="AP151" s="47">
        <f t="shared" si="335"/>
        <v>-2.1322269467806008</v>
      </c>
      <c r="AQ151" s="47">
        <f t="shared" si="335"/>
        <v>-2.0306923302672391</v>
      </c>
      <c r="AR151" s="47">
        <f t="shared" si="335"/>
        <v>-1.9291577137538771</v>
      </c>
      <c r="AS151" s="47">
        <f t="shared" ref="AS151:BX151" si="336">(AS6-$C$148)/$B$148</f>
        <v>-1.8276230972405152</v>
      </c>
      <c r="AT151" s="47">
        <f t="shared" si="336"/>
        <v>-1.726088480727153</v>
      </c>
      <c r="AU151" s="47">
        <f t="shared" si="336"/>
        <v>-1.6245538642137911</v>
      </c>
      <c r="AV151" s="47">
        <f t="shared" si="336"/>
        <v>-1.5230192477004292</v>
      </c>
      <c r="AW151" s="47">
        <f t="shared" si="336"/>
        <v>-1.4214846311870672</v>
      </c>
      <c r="AX151" s="47">
        <f t="shared" si="336"/>
        <v>-1.3199500146737053</v>
      </c>
      <c r="AY151" s="47">
        <f t="shared" si="336"/>
        <v>-1.2184153981603434</v>
      </c>
      <c r="AZ151" s="47">
        <f t="shared" si="336"/>
        <v>-1.1168807816469815</v>
      </c>
      <c r="BA151" s="47">
        <f t="shared" si="336"/>
        <v>-1.0153461651336195</v>
      </c>
      <c r="BB151" s="47">
        <f t="shared" si="336"/>
        <v>-0.9138115486202576</v>
      </c>
      <c r="BC151" s="47">
        <f t="shared" si="336"/>
        <v>-0.81227693210689556</v>
      </c>
      <c r="BD151" s="47">
        <f t="shared" si="336"/>
        <v>-0.71074231559353362</v>
      </c>
      <c r="BE151" s="47">
        <f t="shared" si="336"/>
        <v>-0.60920769908017169</v>
      </c>
      <c r="BF151" s="47">
        <f t="shared" si="336"/>
        <v>-0.50767308256680976</v>
      </c>
      <c r="BG151" s="47">
        <f t="shared" si="336"/>
        <v>-0.40613846605344778</v>
      </c>
      <c r="BH151" s="47">
        <f t="shared" si="336"/>
        <v>-0.30460384954008585</v>
      </c>
      <c r="BI151" s="47">
        <f t="shared" si="336"/>
        <v>-0.20306923302672389</v>
      </c>
      <c r="BJ151" s="47">
        <f t="shared" si="336"/>
        <v>-0.10153461651336194</v>
      </c>
      <c r="BK151" s="47">
        <f t="shared" si="336"/>
        <v>0</v>
      </c>
      <c r="BL151" s="47">
        <f t="shared" si="336"/>
        <v>0.10153461651336194</v>
      </c>
      <c r="BM151" s="47">
        <f t="shared" si="336"/>
        <v>0.20306923302672389</v>
      </c>
      <c r="BN151" s="47">
        <f t="shared" si="336"/>
        <v>0.30460384954008585</v>
      </c>
      <c r="BO151" s="47">
        <f t="shared" si="336"/>
        <v>0.40613846605344778</v>
      </c>
      <c r="BP151" s="47">
        <f t="shared" si="336"/>
        <v>0.50767308256680976</v>
      </c>
      <c r="BQ151" s="47">
        <f t="shared" si="336"/>
        <v>0.60920769908017169</v>
      </c>
      <c r="BR151" s="47">
        <f t="shared" si="336"/>
        <v>0.71074231559353362</v>
      </c>
      <c r="BS151" s="47">
        <f t="shared" si="336"/>
        <v>0.81227693210689556</v>
      </c>
      <c r="BT151" s="47">
        <f t="shared" si="336"/>
        <v>0.9138115486202576</v>
      </c>
      <c r="BU151" s="47">
        <f t="shared" si="336"/>
        <v>1.0153461651336195</v>
      </c>
      <c r="BV151" s="47">
        <f t="shared" si="336"/>
        <v>1.1168807816469815</v>
      </c>
      <c r="BW151" s="47">
        <f t="shared" si="336"/>
        <v>1.2184153981603434</v>
      </c>
      <c r="BX151" s="47">
        <f t="shared" si="336"/>
        <v>1.3199500146737053</v>
      </c>
      <c r="BY151" s="47">
        <f t="shared" ref="BY151:DD151" si="337">(BY6-$C$148)/$B$148</f>
        <v>1.4214846311870672</v>
      </c>
      <c r="BZ151" s="47">
        <f t="shared" si="337"/>
        <v>1.5230192477004292</v>
      </c>
      <c r="CA151" s="47">
        <f t="shared" si="337"/>
        <v>1.6245538642137911</v>
      </c>
      <c r="CB151" s="47">
        <f t="shared" si="337"/>
        <v>1.726088480727153</v>
      </c>
      <c r="CC151" s="47">
        <f t="shared" si="337"/>
        <v>1.8276230972405152</v>
      </c>
      <c r="CD151" s="47">
        <f t="shared" si="337"/>
        <v>1.9291577137538771</v>
      </c>
      <c r="CE151" s="47">
        <f t="shared" si="337"/>
        <v>2.0306923302672391</v>
      </c>
      <c r="CF151" s="47">
        <f t="shared" si="337"/>
        <v>2.1322269467806008</v>
      </c>
      <c r="CG151" s="47">
        <f t="shared" si="337"/>
        <v>2.2337615632939629</v>
      </c>
      <c r="CH151" s="47">
        <f t="shared" si="337"/>
        <v>2.3352961798073246</v>
      </c>
      <c r="CI151" s="47">
        <f t="shared" si="337"/>
        <v>2.4368307963206868</v>
      </c>
      <c r="CJ151" s="47">
        <f t="shared" si="337"/>
        <v>2.5383654128340489</v>
      </c>
      <c r="CK151" s="47">
        <f t="shared" si="337"/>
        <v>2.6399000293474106</v>
      </c>
      <c r="CL151" s="47">
        <f t="shared" si="337"/>
        <v>2.7414346458607728</v>
      </c>
      <c r="CM151" s="47">
        <f t="shared" si="337"/>
        <v>2.8429692623741345</v>
      </c>
      <c r="CN151" s="47">
        <f t="shared" si="337"/>
        <v>2.9445038788874967</v>
      </c>
      <c r="CO151" s="47">
        <f t="shared" si="337"/>
        <v>3.0460384954008584</v>
      </c>
      <c r="CP151" s="47">
        <f t="shared" si="337"/>
        <v>3.1475731119142205</v>
      </c>
      <c r="CQ151" s="47">
        <f t="shared" si="337"/>
        <v>3.2491077284275822</v>
      </c>
      <c r="CR151" s="47">
        <f t="shared" si="337"/>
        <v>3.3506423449409444</v>
      </c>
      <c r="CS151" s="47">
        <f t="shared" si="337"/>
        <v>3.4521769614543061</v>
      </c>
      <c r="CT151" s="47">
        <f t="shared" si="337"/>
        <v>3.5537115779676682</v>
      </c>
      <c r="CU151" s="47">
        <f t="shared" si="337"/>
        <v>3.6552461944810304</v>
      </c>
      <c r="CV151" s="47">
        <f t="shared" si="337"/>
        <v>3.7567808109943921</v>
      </c>
      <c r="CW151" s="47">
        <f t="shared" si="337"/>
        <v>3.8583154275077542</v>
      </c>
      <c r="CX151" s="47">
        <f t="shared" si="337"/>
        <v>3.959850044021116</v>
      </c>
      <c r="CY151" s="47">
        <f t="shared" si="337"/>
        <v>4.0613846605344781</v>
      </c>
      <c r="CZ151" s="47">
        <f t="shared" si="337"/>
        <v>4.1629192770478403</v>
      </c>
      <c r="DA151" s="47">
        <f t="shared" si="337"/>
        <v>4.2644538935612015</v>
      </c>
      <c r="DB151" s="47">
        <f t="shared" si="337"/>
        <v>4.3659885100745637</v>
      </c>
      <c r="DC151" s="47">
        <f t="shared" si="337"/>
        <v>4.4675231265879258</v>
      </c>
      <c r="DD151" s="47">
        <f t="shared" si="337"/>
        <v>4.569057743101288</v>
      </c>
      <c r="DE151" s="47">
        <f>(DE6-$C$148)/$B$148</f>
        <v>4.6705923596146492</v>
      </c>
      <c r="DF151" s="47">
        <f>(DF6-$C$148)/$B$148</f>
        <v>4.7721269761280114</v>
      </c>
      <c r="DG151" s="47">
        <f>(DG6-$C$148)/$B$148</f>
        <v>4.8736615926413736</v>
      </c>
      <c r="DH151" s="47">
        <f>(DH6-$C$148)/$B$148</f>
        <v>4.9751962091547357</v>
      </c>
      <c r="DI151" s="47">
        <f>(DI6-$C$148)/$B$148</f>
        <v>5.0767308256680979</v>
      </c>
    </row>
    <row r="152" spans="1:113" ht="12.75" customHeight="1" x14ac:dyDescent="0.2">
      <c r="G152" s="31" t="s">
        <v>12</v>
      </c>
      <c r="H152" s="32"/>
      <c r="I152" s="32"/>
      <c r="J152" s="33"/>
      <c r="K152" s="49"/>
      <c r="L152" s="48"/>
      <c r="M152" s="43">
        <f t="shared" ref="M152:AR152" si="338">M148*$B$148</f>
        <v>7.4945705838034354E-9</v>
      </c>
      <c r="N152" s="43">
        <f t="shared" si="338"/>
        <v>4.2826117621733926E-8</v>
      </c>
      <c r="O152" s="43">
        <f t="shared" si="338"/>
        <v>1.3765537806985906E-7</v>
      </c>
      <c r="P152" s="43">
        <f t="shared" si="338"/>
        <v>3.3692792537098834E-7</v>
      </c>
      <c r="Q152" s="43">
        <f t="shared" si="338"/>
        <v>7.2901164508425323E-7</v>
      </c>
      <c r="R152" s="43">
        <f t="shared" si="338"/>
        <v>1.5940412514963098E-6</v>
      </c>
      <c r="S152" s="43">
        <f t="shared" si="338"/>
        <v>3.4386496905911511E-6</v>
      </c>
      <c r="T152" s="43">
        <f t="shared" si="338"/>
        <v>6.9227913699325879E-6</v>
      </c>
      <c r="U152" s="43">
        <f t="shared" si="338"/>
        <v>1.2931477951970558E-5</v>
      </c>
      <c r="V152" s="43">
        <f t="shared" si="338"/>
        <v>2.3071375913778661E-5</v>
      </c>
      <c r="W152" s="43">
        <f t="shared" si="338"/>
        <v>4.0817758480359316E-5</v>
      </c>
      <c r="X152" s="43">
        <f t="shared" si="338"/>
        <v>7.1134593673453632E-5</v>
      </c>
      <c r="Y152" s="43">
        <f t="shared" si="338"/>
        <v>1.1964840022673258E-4</v>
      </c>
      <c r="Z152" s="43">
        <f t="shared" si="338"/>
        <v>1.9365024972529073E-4</v>
      </c>
      <c r="AA152" s="43">
        <f t="shared" si="338"/>
        <v>3.0569190241662387E-4</v>
      </c>
      <c r="AB152" s="43">
        <f t="shared" si="338"/>
        <v>4.7782613859074737E-4</v>
      </c>
      <c r="AC152" s="43">
        <f t="shared" si="338"/>
        <v>7.3586470424308597E-4</v>
      </c>
      <c r="AD152" s="43">
        <f t="shared" si="338"/>
        <v>1.105436526157431E-3</v>
      </c>
      <c r="AE152" s="43">
        <f t="shared" si="338"/>
        <v>1.6196815991830053E-3</v>
      </c>
      <c r="AF152" s="43">
        <f t="shared" si="338"/>
        <v>2.3340280959146878E-3</v>
      </c>
      <c r="AG152" s="43">
        <f t="shared" si="338"/>
        <v>3.3309432614516757E-3</v>
      </c>
      <c r="AH152" s="43">
        <f t="shared" si="338"/>
        <v>4.6871745957188125E-3</v>
      </c>
      <c r="AI152" s="43">
        <f t="shared" si="338"/>
        <v>6.4677844673133641E-3</v>
      </c>
      <c r="AJ152" s="43">
        <f t="shared" si="338"/>
        <v>8.7631774878267552E-3</v>
      </c>
      <c r="AK152" s="43">
        <f t="shared" si="338"/>
        <v>1.1724690395687751E-2</v>
      </c>
      <c r="AL152" s="43">
        <f t="shared" si="338"/>
        <v>1.5539240757675536E-2</v>
      </c>
      <c r="AM152" s="43">
        <f t="shared" si="338"/>
        <v>2.0322586568377425E-2</v>
      </c>
      <c r="AN152" s="43">
        <f t="shared" si="338"/>
        <v>2.6146661267485233E-2</v>
      </c>
      <c r="AO152" s="43">
        <f t="shared" si="338"/>
        <v>3.3157420260136648E-2</v>
      </c>
      <c r="AP152" s="43">
        <f t="shared" si="338"/>
        <v>4.1611860046749494E-2</v>
      </c>
      <c r="AQ152" s="43">
        <f t="shared" si="338"/>
        <v>5.1736457767959911E-2</v>
      </c>
      <c r="AR152" s="43">
        <f t="shared" si="338"/>
        <v>6.3514675991946351E-2</v>
      </c>
      <c r="AS152" s="43">
        <f t="shared" ref="AS152:BX152" si="339">AS148*$B$148</f>
        <v>7.6871986526987401E-2</v>
      </c>
      <c r="AT152" s="43">
        <f t="shared" si="339"/>
        <v>9.1924448814701021E-2</v>
      </c>
      <c r="AU152" s="43">
        <f t="shared" si="339"/>
        <v>0.108914311121137</v>
      </c>
      <c r="AV152" s="43">
        <f t="shared" si="339"/>
        <v>0.12784321880235844</v>
      </c>
      <c r="AW152" s="43">
        <f t="shared" si="339"/>
        <v>0.1482438437752138</v>
      </c>
      <c r="AX152" s="43">
        <f t="shared" si="339"/>
        <v>0.16972644385244173</v>
      </c>
      <c r="AY152" s="43">
        <f t="shared" si="339"/>
        <v>0.19229714237374504</v>
      </c>
      <c r="AZ152" s="43">
        <f t="shared" si="339"/>
        <v>0.21600232925598969</v>
      </c>
      <c r="BA152" s="43">
        <f t="shared" si="339"/>
        <v>0.2403369171032784</v>
      </c>
      <c r="BB152" s="43">
        <f t="shared" si="339"/>
        <v>0.26426055386743214</v>
      </c>
      <c r="BC152" s="43">
        <f t="shared" si="339"/>
        <v>0.28720893656552732</v>
      </c>
      <c r="BD152" s="43">
        <f t="shared" si="339"/>
        <v>0.30921739325086856</v>
      </c>
      <c r="BE152" s="43">
        <f t="shared" si="339"/>
        <v>0.33013792377071455</v>
      </c>
      <c r="BF152" s="43">
        <f t="shared" si="339"/>
        <v>0.34904544991260067</v>
      </c>
      <c r="BG152" s="43">
        <f t="shared" si="339"/>
        <v>0.36475577459870001</v>
      </c>
      <c r="BH152" s="43">
        <f t="shared" si="339"/>
        <v>0.37707779513010448</v>
      </c>
      <c r="BI152" s="43">
        <f t="shared" si="339"/>
        <v>0.38640659697219992</v>
      </c>
      <c r="BJ152" s="43">
        <f t="shared" si="339"/>
        <v>0.39263998384848398</v>
      </c>
      <c r="BK152" s="43">
        <f t="shared" si="339"/>
        <v>0.39492437253361301</v>
      </c>
      <c r="BL152" s="43">
        <f t="shared" si="339"/>
        <v>0.39263998384848398</v>
      </c>
      <c r="BM152" s="43">
        <f t="shared" si="339"/>
        <v>0.38640659697219992</v>
      </c>
      <c r="BN152" s="43">
        <f t="shared" si="339"/>
        <v>0.37707779513010453</v>
      </c>
      <c r="BO152" s="43">
        <f t="shared" si="339"/>
        <v>0.36475577459870007</v>
      </c>
      <c r="BP152" s="43">
        <f t="shared" si="339"/>
        <v>0.34904544991260072</v>
      </c>
      <c r="BQ152" s="43">
        <f t="shared" si="339"/>
        <v>0.33013792377071455</v>
      </c>
      <c r="BR152" s="43">
        <f t="shared" si="339"/>
        <v>0.30921739325086856</v>
      </c>
      <c r="BS152" s="43">
        <f t="shared" si="339"/>
        <v>0.28720893656552737</v>
      </c>
      <c r="BT152" s="43">
        <f t="shared" si="339"/>
        <v>0.26426055386743219</v>
      </c>
      <c r="BU152" s="43">
        <f t="shared" si="339"/>
        <v>0.24033691710327842</v>
      </c>
      <c r="BV152" s="43">
        <f t="shared" si="339"/>
        <v>0.21600232925598972</v>
      </c>
      <c r="BW152" s="43">
        <f t="shared" si="339"/>
        <v>0.19229714237374509</v>
      </c>
      <c r="BX152" s="43">
        <f t="shared" si="339"/>
        <v>0.16972644385244179</v>
      </c>
      <c r="BY152" s="43">
        <f t="shared" ref="BY152:DD152" si="340">BY148*$B$148</f>
        <v>0.14824384377521385</v>
      </c>
      <c r="BZ152" s="43">
        <f t="shared" si="340"/>
        <v>0.12784321880235847</v>
      </c>
      <c r="CA152" s="43">
        <f t="shared" si="340"/>
        <v>0.10891431112113702</v>
      </c>
      <c r="CB152" s="43">
        <f t="shared" si="340"/>
        <v>9.1924448814701049E-2</v>
      </c>
      <c r="CC152" s="43">
        <f t="shared" si="340"/>
        <v>7.6871986526987429E-2</v>
      </c>
      <c r="CD152" s="43">
        <f t="shared" si="340"/>
        <v>6.3514675991946365E-2</v>
      </c>
      <c r="CE152" s="43">
        <f t="shared" si="340"/>
        <v>5.1736457767959924E-2</v>
      </c>
      <c r="CF152" s="43">
        <f t="shared" si="340"/>
        <v>4.1611860046749508E-2</v>
      </c>
      <c r="CG152" s="43">
        <f t="shared" si="340"/>
        <v>3.3157420260136662E-2</v>
      </c>
      <c r="CH152" s="43">
        <f t="shared" si="340"/>
        <v>2.6146661267485244E-2</v>
      </c>
      <c r="CI152" s="43">
        <f t="shared" si="340"/>
        <v>2.0322586568377429E-2</v>
      </c>
      <c r="CJ152" s="43">
        <f t="shared" si="340"/>
        <v>1.5539240757675541E-2</v>
      </c>
      <c r="CK152" s="43">
        <f t="shared" si="340"/>
        <v>1.1724690395687756E-2</v>
      </c>
      <c r="CL152" s="43">
        <f t="shared" si="340"/>
        <v>8.7631774878267569E-3</v>
      </c>
      <c r="CM152" s="43">
        <f t="shared" si="340"/>
        <v>6.4677844673133658E-3</v>
      </c>
      <c r="CN152" s="43">
        <f t="shared" si="340"/>
        <v>4.6871745957188116E-3</v>
      </c>
      <c r="CO152" s="43">
        <f t="shared" si="340"/>
        <v>3.3309432614516766E-3</v>
      </c>
      <c r="CP152" s="43">
        <f t="shared" si="340"/>
        <v>2.3340280959146874E-3</v>
      </c>
      <c r="CQ152" s="43">
        <f t="shared" si="340"/>
        <v>1.6196815991830051E-3</v>
      </c>
      <c r="CR152" s="43">
        <f t="shared" si="340"/>
        <v>1.1054365261574308E-3</v>
      </c>
      <c r="CS152" s="43">
        <f t="shared" si="340"/>
        <v>7.3586470424308597E-4</v>
      </c>
      <c r="CT152" s="43">
        <f t="shared" si="340"/>
        <v>4.7782613859074743E-4</v>
      </c>
      <c r="CU152" s="43">
        <f t="shared" si="340"/>
        <v>3.0569190241662382E-4</v>
      </c>
      <c r="CV152" s="43">
        <f t="shared" si="340"/>
        <v>1.936502497252907E-4</v>
      </c>
      <c r="CW152" s="43">
        <f t="shared" si="340"/>
        <v>1.1964840022673258E-4</v>
      </c>
      <c r="CX152" s="43">
        <f t="shared" si="340"/>
        <v>7.1134593673453659E-5</v>
      </c>
      <c r="CY152" s="43">
        <f t="shared" si="340"/>
        <v>4.0817758480359336E-5</v>
      </c>
      <c r="CZ152" s="43">
        <f t="shared" si="340"/>
        <v>2.3071375913778675E-5</v>
      </c>
      <c r="DA152" s="43">
        <f t="shared" si="340"/>
        <v>1.293147795197056E-5</v>
      </c>
      <c r="DB152" s="43">
        <f t="shared" si="340"/>
        <v>6.9227913699325887E-6</v>
      </c>
      <c r="DC152" s="43">
        <f t="shared" si="340"/>
        <v>3.4386496905911528E-6</v>
      </c>
      <c r="DD152" s="43">
        <f t="shared" si="340"/>
        <v>1.5940412514963108E-6</v>
      </c>
      <c r="DE152" s="43">
        <f>DE148*$B$148</f>
        <v>7.2901164508425355E-7</v>
      </c>
      <c r="DF152" s="43">
        <f>DF148*$B$148</f>
        <v>3.3692792537098834E-7</v>
      </c>
      <c r="DG152" s="43">
        <f>DG148*$B$148</f>
        <v>1.3765537806985901E-7</v>
      </c>
      <c r="DH152" s="43">
        <f>DH148*$B$148</f>
        <v>4.2826117621733926E-8</v>
      </c>
      <c r="DI152" s="43">
        <f>DI148*$B$148</f>
        <v>7.4945705838034354E-9</v>
      </c>
    </row>
  </sheetData>
  <mergeCells count="2">
    <mergeCell ref="B5:D5"/>
    <mergeCell ref="M2:U3"/>
  </mergeCells>
  <phoneticPr fontId="1" type="noConversion"/>
  <conditionalFormatting sqref="J6">
    <cfRule type="cellIs" dxfId="1" priority="1" stopIfTrue="1" operator="equal">
      <formula>"BAJ VAN"</formula>
    </cfRule>
    <cfRule type="cellIs" dxfId="0" priority="2" stopIfTrue="1" operator="equal">
      <formula>"OK"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K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x14ac:dyDescent="0.2">
      <c r="C2" s="96" t="s">
        <v>20</v>
      </c>
      <c r="D2" s="97"/>
      <c r="E2" s="97"/>
      <c r="F2" s="97"/>
      <c r="G2" s="97"/>
      <c r="H2" s="97"/>
      <c r="I2" s="97"/>
      <c r="J2" s="97"/>
      <c r="K2" s="98"/>
    </row>
    <row r="3" spans="3:11" ht="13.5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28" spans="4:9" x14ac:dyDescent="0.2"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</row>
    <row r="29" spans="4:9" x14ac:dyDescent="0.2">
      <c r="D29" s="40">
        <v>0.35</v>
      </c>
      <c r="E29" s="40">
        <v>0.1</v>
      </c>
      <c r="F29" s="40">
        <v>0.05</v>
      </c>
      <c r="G29" s="40">
        <v>0.05</v>
      </c>
      <c r="H29" s="40">
        <v>0.1</v>
      </c>
      <c r="I29" s="40">
        <v>0.35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N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22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28" spans="3:14" x14ac:dyDescent="0.2">
      <c r="C28" s="1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</row>
    <row r="29" spans="3:14" x14ac:dyDescent="0.2">
      <c r="D29" s="40">
        <v>0.1225</v>
      </c>
      <c r="E29" s="40">
        <v>7.0000000000000007E-2</v>
      </c>
      <c r="F29" s="40">
        <v>4.4999999999999998E-2</v>
      </c>
      <c r="G29" s="40">
        <v>4.4999999999999998E-2</v>
      </c>
      <c r="H29" s="40">
        <v>8.2500000000000004E-2</v>
      </c>
      <c r="I29" s="40">
        <v>0.27</v>
      </c>
      <c r="J29" s="40">
        <v>8.2500000000000004E-2</v>
      </c>
      <c r="K29" s="40">
        <v>4.4999999999999998E-2</v>
      </c>
      <c r="L29" s="40">
        <v>4.4999999999999998E-2</v>
      </c>
      <c r="M29" s="40">
        <v>7.0000000000000007E-2</v>
      </c>
      <c r="N29" s="40">
        <v>0.1225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S29"/>
  <sheetViews>
    <sheetView workbookViewId="0"/>
  </sheetViews>
  <sheetFormatPr defaultColWidth="5.5703125" defaultRowHeight="12.75" x14ac:dyDescent="0.2"/>
  <cols>
    <col min="1" max="1" width="5.5703125" style="9" customWidth="1"/>
  </cols>
  <sheetData>
    <row r="1" spans="3:11" ht="13.5" thickBot="1" x14ac:dyDescent="0.25"/>
    <row r="2" spans="3:11" ht="12.75" customHeight="1" x14ac:dyDescent="0.2">
      <c r="C2" s="96" t="s">
        <v>23</v>
      </c>
      <c r="D2" s="97"/>
      <c r="E2" s="97"/>
      <c r="F2" s="97"/>
      <c r="G2" s="97"/>
      <c r="H2" s="97"/>
      <c r="I2" s="97"/>
      <c r="J2" s="97"/>
      <c r="K2" s="98"/>
    </row>
    <row r="3" spans="3:11" ht="13.5" customHeight="1" thickBot="1" x14ac:dyDescent="0.25">
      <c r="C3" s="99"/>
      <c r="D3" s="100"/>
      <c r="E3" s="100"/>
      <c r="F3" s="100"/>
      <c r="G3" s="100"/>
      <c r="H3" s="100"/>
      <c r="I3" s="100"/>
      <c r="J3" s="100"/>
      <c r="K3" s="101"/>
    </row>
    <row r="28" spans="1:19" s="17" customFormat="1" x14ac:dyDescent="0.2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</row>
    <row r="29" spans="1:19" s="1" customFormat="1" x14ac:dyDescent="0.2">
      <c r="A29" s="2"/>
      <c r="B29" s="17"/>
      <c r="C29" s="15"/>
      <c r="D29" s="40">
        <v>4.287499999999999E-2</v>
      </c>
      <c r="E29" s="40">
        <v>3.6749999999999998E-2</v>
      </c>
      <c r="F29" s="40">
        <v>2.8874999999999998E-2</v>
      </c>
      <c r="G29" s="40">
        <v>2.9874999999999999E-2</v>
      </c>
      <c r="H29" s="40">
        <v>5.137499999999999E-2</v>
      </c>
      <c r="I29" s="40">
        <v>0.15712499999999999</v>
      </c>
      <c r="J29" s="40">
        <v>9.1249999999999998E-2</v>
      </c>
      <c r="K29" s="40">
        <v>6.1874999999999999E-2</v>
      </c>
      <c r="L29" s="40">
        <v>6.1874999999999999E-2</v>
      </c>
      <c r="M29" s="40">
        <v>9.1249999999999998E-2</v>
      </c>
      <c r="N29" s="40">
        <v>0.15712499999999996</v>
      </c>
      <c r="O29" s="40">
        <v>5.137499999999999E-2</v>
      </c>
      <c r="P29" s="40">
        <v>2.9874999999999999E-2</v>
      </c>
      <c r="Q29" s="40">
        <v>2.8874999999999998E-2</v>
      </c>
      <c r="R29" s="40">
        <v>3.6749999999999998E-2</v>
      </c>
      <c r="S29" s="40">
        <v>4.287499999999999E-2</v>
      </c>
    </row>
  </sheetData>
  <mergeCells count="1">
    <mergeCell ref="C2:K3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Title</vt:lpstr>
      <vt:lpstr>c1</vt:lpstr>
      <vt:lpstr>c2</vt:lpstr>
      <vt:lpstr>c3</vt:lpstr>
      <vt:lpstr>c4</vt:lpstr>
      <vt:lpstr>c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20</vt:lpstr>
      <vt:lpstr>21</vt:lpstr>
      <vt:lpstr>22</vt:lpstr>
      <vt:lpstr>23</vt:lpstr>
      <vt:lpstr>End</vt:lpstr>
      <vt:lpstr>s1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2020-04-16T08:45:13Z</dcterms:modified>
</cp:coreProperties>
</file>