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EMAIL jön megy\"/>
    </mc:Choice>
  </mc:AlternateContent>
  <xr:revisionPtr revIDLastSave="0" documentId="13_ncr:1_{68D6B04F-E8D8-48EA-A876-08D4827EC23F}" xr6:coauthVersionLast="45" xr6:coauthVersionMax="45" xr10:uidLastSave="{00000000-0000-0000-0000-000000000000}"/>
  <bookViews>
    <workbookView xWindow="-120" yWindow="-120" windowWidth="20730" windowHeight="11160" xr2:uid="{B1043B33-D301-4E3D-8A0E-54CD5EF28D3E}"/>
  </bookViews>
  <sheets>
    <sheet name="Munka1" sheetId="1" r:id="rId1"/>
    <sheet name="Munk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7" i="1" l="1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D8" i="2"/>
  <c r="E8" i="2"/>
  <c r="F8" i="2"/>
  <c r="G8" i="2"/>
  <c r="G17" i="2" s="1"/>
  <c r="H8" i="2"/>
  <c r="I8" i="2"/>
  <c r="J8" i="2"/>
  <c r="K8" i="2"/>
  <c r="K17" i="2" s="1"/>
  <c r="L8" i="2"/>
  <c r="M8" i="2"/>
  <c r="N8" i="2"/>
  <c r="O8" i="2"/>
  <c r="O17" i="2" s="1"/>
  <c r="P8" i="2"/>
  <c r="Q8" i="2"/>
  <c r="R8" i="2"/>
  <c r="S8" i="2"/>
  <c r="S17" i="2" s="1"/>
  <c r="T8" i="2"/>
  <c r="U8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D10" i="2"/>
  <c r="D17" i="2" s="1"/>
  <c r="E10" i="2"/>
  <c r="E17" i="2" s="1"/>
  <c r="F10" i="2"/>
  <c r="G10" i="2"/>
  <c r="H10" i="2"/>
  <c r="H17" i="2" s="1"/>
  <c r="I10" i="2"/>
  <c r="I17" i="2" s="1"/>
  <c r="J10" i="2"/>
  <c r="K10" i="2"/>
  <c r="L10" i="2"/>
  <c r="L17" i="2" s="1"/>
  <c r="M10" i="2"/>
  <c r="M17" i="2" s="1"/>
  <c r="N10" i="2"/>
  <c r="O10" i="2"/>
  <c r="P10" i="2"/>
  <c r="P17" i="2" s="1"/>
  <c r="Q10" i="2"/>
  <c r="Q17" i="2" s="1"/>
  <c r="R10" i="2"/>
  <c r="S10" i="2"/>
  <c r="T10" i="2"/>
  <c r="T17" i="2" s="1"/>
  <c r="U10" i="2"/>
  <c r="U17" i="2" s="1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F17" i="2"/>
  <c r="J17" i="2"/>
  <c r="N17" i="2"/>
  <c r="R17" i="2"/>
  <c r="C17" i="2"/>
  <c r="C7" i="2"/>
  <c r="C8" i="2"/>
  <c r="C9" i="2"/>
  <c r="C10" i="2"/>
  <c r="C11" i="2"/>
  <c r="C12" i="2"/>
  <c r="C13" i="2"/>
  <c r="C14" i="2"/>
  <c r="C15" i="2"/>
  <c r="C16" i="2"/>
  <c r="C6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C4" i="2"/>
  <c r="C4" i="1"/>
  <c r="B4" i="1"/>
  <c r="B2" i="1"/>
</calcChain>
</file>

<file path=xl/sharedStrings.xml><?xml version="1.0" encoding="utf-8"?>
<sst xmlns="http://schemas.openxmlformats.org/spreadsheetml/2006/main" count="6" uniqueCount="6">
  <si>
    <t>BINOM Dist</t>
  </si>
  <si>
    <t>POISSON  Dist</t>
  </si>
  <si>
    <t>n</t>
  </si>
  <si>
    <t>p</t>
  </si>
  <si>
    <t>lambda</t>
  </si>
  <si>
    <t>max of diff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</si>
</sst>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"/>
    <numFmt numFmtId="166" formatCode="0.000"/>
  </numFmts>
  <fonts count="2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6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166" fontId="1" fillId="2" borderId="0" xfId="0" applyNumberFormat="1" applyFont="1" applyFill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8DA1B-3DFB-4AFD-90C9-2179F3624938}">
  <dimension ref="B2:C7"/>
  <sheetViews>
    <sheetView tabSelected="1" topLeftCell="A4" zoomScale="310" zoomScaleNormal="310" workbookViewId="0">
      <selection activeCell="B7" sqref="B7"/>
    </sheetView>
  </sheetViews>
  <sheetFormatPr defaultRowHeight="15" x14ac:dyDescent="0.25"/>
  <cols>
    <col min="1" max="1" width="9.140625" style="2"/>
    <col min="2" max="3" width="14.42578125" style="2" customWidth="1"/>
    <col min="4" max="16384" width="9.140625" style="2"/>
  </cols>
  <sheetData>
    <row r="2" spans="2:3" x14ac:dyDescent="0.25">
      <c r="B2" s="1">
        <f>_xlfn.BINOM.DIST( 5, 25,  0.3,  FALSE )</f>
        <v>0.10301652353392866</v>
      </c>
    </row>
    <row r="4" spans="2:3" x14ac:dyDescent="0.25">
      <c r="B4" s="1">
        <f>_xlfn.BINOM.DIST( 5, 250,  0.03,  FALSE )</f>
        <v>0.1090744469790655</v>
      </c>
      <c r="C4" s="1">
        <f>_xlfn.POISSON.DIST( 5, 250*0.03,  FALSE )</f>
        <v>0.10937459468255502</v>
      </c>
    </row>
    <row r="5" spans="2:3" x14ac:dyDescent="0.25">
      <c r="B5" s="2" t="s">
        <v>0</v>
      </c>
      <c r="C5" s="2" t="s">
        <v>1</v>
      </c>
    </row>
    <row r="7" spans="2:3" x14ac:dyDescent="0.25">
      <c r="B7" s="3">
        <f>_xlfn.NEGBINOM.DIST(  6,  3,  0.03,   FALSE)</f>
        <v>6.2972683572632435E-4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3A804-7EAE-451F-B53A-166905EDBA2A}">
  <dimension ref="B2:AF17"/>
  <sheetViews>
    <sheetView zoomScale="115" zoomScaleNormal="115" workbookViewId="0"/>
  </sheetViews>
  <sheetFormatPr defaultRowHeight="15" x14ac:dyDescent="0.25"/>
  <cols>
    <col min="1" max="1" width="9.140625" style="2"/>
    <col min="2" max="2" width="10.5703125" style="2" bestFit="1" customWidth="1"/>
    <col min="3" max="20" width="9.140625" style="2"/>
    <col min="21" max="21" width="13.28515625" style="2" bestFit="1" customWidth="1"/>
    <col min="22" max="16384" width="9.140625" style="2"/>
  </cols>
  <sheetData>
    <row r="2" spans="2:32" x14ac:dyDescent="0.25">
      <c r="B2" s="2" t="s">
        <v>4</v>
      </c>
      <c r="C2" s="2">
        <v>2.5</v>
      </c>
    </row>
    <row r="3" spans="2:32" x14ac:dyDescent="0.25">
      <c r="B3" s="2" t="s">
        <v>2</v>
      </c>
      <c r="C3" s="2">
        <v>10</v>
      </c>
      <c r="D3" s="2">
        <v>15</v>
      </c>
      <c r="E3" s="2">
        <v>20</v>
      </c>
      <c r="F3" s="2">
        <v>25</v>
      </c>
      <c r="G3" s="2">
        <v>30</v>
      </c>
      <c r="H3" s="2">
        <v>35</v>
      </c>
      <c r="I3" s="2">
        <v>40</v>
      </c>
      <c r="J3" s="2">
        <v>45</v>
      </c>
      <c r="K3" s="2">
        <v>50</v>
      </c>
      <c r="L3" s="2">
        <v>55</v>
      </c>
      <c r="M3" s="2">
        <v>60</v>
      </c>
      <c r="N3" s="2">
        <v>65</v>
      </c>
      <c r="O3" s="2">
        <v>70</v>
      </c>
      <c r="P3" s="2">
        <v>75</v>
      </c>
      <c r="Q3" s="2">
        <v>80</v>
      </c>
      <c r="R3" s="2">
        <v>85</v>
      </c>
      <c r="S3" s="2">
        <v>90</v>
      </c>
      <c r="T3" s="2">
        <v>95</v>
      </c>
      <c r="U3" s="2">
        <v>100</v>
      </c>
    </row>
    <row r="4" spans="2:32" x14ac:dyDescent="0.25">
      <c r="B4" s="2" t="s">
        <v>3</v>
      </c>
      <c r="C4" s="2">
        <f>$C$2/C3</f>
        <v>0.25</v>
      </c>
      <c r="D4" s="2">
        <f>$C$2/D3</f>
        <v>0.16666666666666666</v>
      </c>
      <c r="E4" s="2">
        <f>$C$2/E3</f>
        <v>0.125</v>
      </c>
      <c r="F4" s="2">
        <f>$C$2/F3</f>
        <v>0.1</v>
      </c>
      <c r="G4" s="2">
        <f>$C$2/G3</f>
        <v>8.3333333333333329E-2</v>
      </c>
      <c r="H4" s="2">
        <f>$C$2/H3</f>
        <v>7.1428571428571425E-2</v>
      </c>
      <c r="I4" s="2">
        <f>$C$2/I3</f>
        <v>6.25E-2</v>
      </c>
      <c r="J4" s="2">
        <f>$C$2/J3</f>
        <v>5.5555555555555552E-2</v>
      </c>
      <c r="K4" s="2">
        <f>$C$2/K3</f>
        <v>0.05</v>
      </c>
      <c r="L4" s="2">
        <f>$C$2/L3</f>
        <v>4.5454545454545456E-2</v>
      </c>
      <c r="M4" s="2">
        <f>$C$2/M3</f>
        <v>4.1666666666666664E-2</v>
      </c>
      <c r="N4" s="2">
        <f>$C$2/N3</f>
        <v>3.8461538461538464E-2</v>
      </c>
      <c r="O4" s="2">
        <f>$C$2/O3</f>
        <v>3.5714285714285712E-2</v>
      </c>
      <c r="P4" s="2">
        <f>$C$2/P3</f>
        <v>3.3333333333333333E-2</v>
      </c>
      <c r="Q4" s="2">
        <f>$C$2/Q3</f>
        <v>3.125E-2</v>
      </c>
      <c r="R4" s="2">
        <f>$C$2/R3</f>
        <v>2.9411764705882353E-2</v>
      </c>
      <c r="S4" s="2">
        <f>$C$2/S3</f>
        <v>2.7777777777777776E-2</v>
      </c>
      <c r="T4" s="2">
        <f>$C$2/T3</f>
        <v>2.6315789473684209E-2</v>
      </c>
      <c r="U4" s="2">
        <f>$C$2/U3</f>
        <v>2.5000000000000001E-2</v>
      </c>
    </row>
    <row r="6" spans="2:32" x14ac:dyDescent="0.25">
      <c r="B6" s="2">
        <v>0</v>
      </c>
      <c r="C6" s="1">
        <f>ABS(BINOMDIST($B6,C$3,C$4,FALSE) - _xlfn.POISSON.DIST( $B6,$C$2,FALSE))</f>
        <v>2.5771483914426116E-2</v>
      </c>
      <c r="D6" s="1">
        <f t="shared" ref="D6:AF15" si="0">ABS(BINOMDIST($B6,D$3,D$4,FALSE) - _xlfn.POISSON.DIST( $B6,$C$2,FALSE))</f>
        <v>1.7179527105024336E-2</v>
      </c>
      <c r="E6" s="1">
        <f t="shared" si="0"/>
        <v>1.2876239849968538E-2</v>
      </c>
      <c r="F6" s="1">
        <f t="shared" si="0"/>
        <v>1.0295199854713541E-2</v>
      </c>
      <c r="G6" s="1">
        <f t="shared" si="0"/>
        <v>8.5755486304794348E-3</v>
      </c>
      <c r="H6" s="1">
        <f t="shared" si="0"/>
        <v>7.3479261664033957E-3</v>
      </c>
      <c r="I6" s="1">
        <f t="shared" si="0"/>
        <v>6.4276607290628396E-3</v>
      </c>
      <c r="J6" s="1">
        <f t="shared" si="0"/>
        <v>5.7121952371557011E-3</v>
      </c>
      <c r="K6" s="1">
        <f t="shared" si="0"/>
        <v>5.1400233471854961E-3</v>
      </c>
      <c r="L6" s="1">
        <f t="shared" si="0"/>
        <v>4.6720223188924798E-3</v>
      </c>
      <c r="M6" s="1">
        <f t="shared" si="0"/>
        <v>4.2821213189651597E-3</v>
      </c>
      <c r="N6" s="1">
        <f t="shared" si="0"/>
        <v>3.9522782454030903E-3</v>
      </c>
      <c r="O6" s="1">
        <f t="shared" si="0"/>
        <v>3.6696103562004617E-3</v>
      </c>
      <c r="P6" s="1">
        <f t="shared" si="0"/>
        <v>3.4246732616812769E-3</v>
      </c>
      <c r="Q6" s="1">
        <f t="shared" si="0"/>
        <v>3.21038566617593E-3</v>
      </c>
      <c r="R6" s="1">
        <f t="shared" si="0"/>
        <v>3.0213338398931422E-3</v>
      </c>
      <c r="S6" s="1">
        <f t="shared" si="0"/>
        <v>2.8533080751695916E-3</v>
      </c>
      <c r="T6" s="1">
        <f t="shared" si="0"/>
        <v>2.7029856150933285E-3</v>
      </c>
      <c r="U6" s="1">
        <f t="shared" si="0"/>
        <v>2.5677087620672168E-3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2:32" x14ac:dyDescent="0.25">
      <c r="B7" s="2">
        <v>1</v>
      </c>
      <c r="C7" s="1">
        <f t="shared" ref="C7:R16" si="1">ABS(BINOMDIST($B7,C$3,C$4,FALSE) - _xlfn.POISSON.DIST( $B7,$C$2,FALSE))</f>
        <v>1.7500780861504805E-2</v>
      </c>
      <c r="D7" s="1">
        <f t="shared" si="1"/>
        <v>1.0496082003123575E-2</v>
      </c>
      <c r="E7" s="1">
        <f t="shared" si="1"/>
        <v>7.4731857770890808E-3</v>
      </c>
      <c r="F7" s="1">
        <f t="shared" si="1"/>
        <v>5.7963888675657271E-3</v>
      </c>
      <c r="G7" s="1">
        <f t="shared" si="1"/>
        <v>4.7321783958759189E-3</v>
      </c>
      <c r="H7" s="1">
        <f t="shared" si="1"/>
        <v>3.9973014818748542E-3</v>
      </c>
      <c r="I7" s="1">
        <f t="shared" si="1"/>
        <v>3.4595955068510986E-3</v>
      </c>
      <c r="J7" s="1">
        <f t="shared" si="1"/>
        <v>3.0491934771917084E-3</v>
      </c>
      <c r="K7" s="1">
        <f t="shared" si="1"/>
        <v>2.7257195157645298E-3</v>
      </c>
      <c r="L7" s="1">
        <f t="shared" si="1"/>
        <v>2.4642252847304202E-3</v>
      </c>
      <c r="M7" s="1">
        <f t="shared" si="1"/>
        <v>2.2484688077462622E-3</v>
      </c>
      <c r="N7" s="1">
        <f t="shared" si="1"/>
        <v>2.0674235756581172E-3</v>
      </c>
      <c r="O7" s="1">
        <f t="shared" si="1"/>
        <v>1.9133417916402384E-3</v>
      </c>
      <c r="P7" s="1">
        <f t="shared" si="1"/>
        <v>1.7806206229777355E-3</v>
      </c>
      <c r="Q7" s="1">
        <f t="shared" si="1"/>
        <v>1.6651082817526197E-3</v>
      </c>
      <c r="R7" s="1">
        <f t="shared" si="1"/>
        <v>1.5636630251870121E-3</v>
      </c>
      <c r="S7" s="1">
        <f t="shared" si="0"/>
        <v>1.4738637201576754E-3</v>
      </c>
      <c r="T7" s="1">
        <f t="shared" si="0"/>
        <v>1.3938145101114463E-3</v>
      </c>
      <c r="U7" s="1">
        <f t="shared" si="0"/>
        <v>1.3220097345377213E-3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2:32" x14ac:dyDescent="0.25">
      <c r="B8" s="2">
        <v>2</v>
      </c>
      <c r="C8" s="1">
        <f t="shared" si="1"/>
        <v>2.5051952847679637E-2</v>
      </c>
      <c r="D8" s="1">
        <f t="shared" si="0"/>
        <v>1.6087359679589019E-2</v>
      </c>
      <c r="E8" s="1">
        <f t="shared" si="0"/>
        <v>1.1844872505351989E-2</v>
      </c>
      <c r="F8" s="1">
        <f t="shared" si="0"/>
        <v>9.372522889891266E-3</v>
      </c>
      <c r="G8" s="1">
        <f t="shared" si="0"/>
        <v>7.7538896072372188E-3</v>
      </c>
      <c r="H8" s="1">
        <f t="shared" si="0"/>
        <v>6.611942094456813E-3</v>
      </c>
      <c r="I8" s="1">
        <f t="shared" si="0"/>
        <v>5.7631506690808965E-3</v>
      </c>
      <c r="J8" s="1">
        <f t="shared" si="0"/>
        <v>5.1074774071523943E-3</v>
      </c>
      <c r="K8" s="1">
        <f t="shared" si="0"/>
        <v>4.5857496991357216E-3</v>
      </c>
      <c r="L8" s="1">
        <f t="shared" si="0"/>
        <v>4.1607280824804693E-3</v>
      </c>
      <c r="M8" s="1">
        <f t="shared" si="0"/>
        <v>3.8078061996215662E-3</v>
      </c>
      <c r="N8" s="1">
        <f t="shared" si="0"/>
        <v>3.5100727199500192E-3</v>
      </c>
      <c r="O8" s="1">
        <f t="shared" si="0"/>
        <v>3.2555215040082075E-3</v>
      </c>
      <c r="P8" s="1">
        <f t="shared" si="0"/>
        <v>3.0353934265393567E-3</v>
      </c>
      <c r="Q8" s="1">
        <f t="shared" si="0"/>
        <v>2.8431482351801152E-3</v>
      </c>
      <c r="R8" s="1">
        <f t="shared" si="0"/>
        <v>2.6738037988470742E-3</v>
      </c>
      <c r="S8" s="1">
        <f t="shared" si="0"/>
        <v>2.5234981963654368E-3</v>
      </c>
      <c r="T8" s="1">
        <f t="shared" si="0"/>
        <v>2.3891916336371E-3</v>
      </c>
      <c r="U8" s="1">
        <f t="shared" si="0"/>
        <v>2.2684587323126282E-3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2:32" x14ac:dyDescent="0.25">
      <c r="B9" s="2">
        <v>3</v>
      </c>
      <c r="C9" s="1">
        <f t="shared" si="1"/>
        <v>3.6519270347919824E-2</v>
      </c>
      <c r="D9" s="1">
        <f t="shared" si="0"/>
        <v>2.2492899078966566E-2</v>
      </c>
      <c r="E9" s="1">
        <f t="shared" si="0"/>
        <v>1.6260262640294121E-2</v>
      </c>
      <c r="F9" s="1">
        <f t="shared" si="0"/>
        <v>1.2734290252494035E-2</v>
      </c>
      <c r="G9" s="1">
        <f t="shared" si="0"/>
        <v>1.046565816219644E-2</v>
      </c>
      <c r="H9" s="1">
        <f t="shared" si="0"/>
        <v>8.8833820376132133E-3</v>
      </c>
      <c r="I9" s="1">
        <f t="shared" si="0"/>
        <v>7.7168341283314623E-3</v>
      </c>
      <c r="J9" s="1">
        <f t="shared" si="0"/>
        <v>6.8211635070077326E-3</v>
      </c>
      <c r="K9" s="1">
        <f t="shared" si="0"/>
        <v>6.1118209808483093E-3</v>
      </c>
      <c r="L9" s="1">
        <f t="shared" si="0"/>
        <v>5.5361333130365398E-3</v>
      </c>
      <c r="M9" s="1">
        <f t="shared" si="0"/>
        <v>5.0595734772157785E-3</v>
      </c>
      <c r="N9" s="1">
        <f t="shared" si="0"/>
        <v>4.6585652227557894E-3</v>
      </c>
      <c r="O9" s="1">
        <f t="shared" si="0"/>
        <v>4.3164601558321192E-3</v>
      </c>
      <c r="P9" s="1">
        <f t="shared" si="0"/>
        <v>4.0211670170943459E-3</v>
      </c>
      <c r="Q9" s="1">
        <f t="shared" si="0"/>
        <v>3.7636921795041189E-3</v>
      </c>
      <c r="R9" s="1">
        <f t="shared" si="0"/>
        <v>3.5372073298398921E-3</v>
      </c>
      <c r="S9" s="1">
        <f t="shared" si="0"/>
        <v>3.3364347774286207E-3</v>
      </c>
      <c r="T9" s="1">
        <f t="shared" si="0"/>
        <v>3.1572309214241978E-3</v>
      </c>
      <c r="U9" s="1">
        <f t="shared" si="0"/>
        <v>2.9962971462947074E-3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2:32" x14ac:dyDescent="0.25">
      <c r="B10" s="2">
        <v>4</v>
      </c>
      <c r="C10" s="1">
        <f t="shared" si="1"/>
        <v>1.2396115317547557E-2</v>
      </c>
      <c r="D10" s="1">
        <f t="shared" si="0"/>
        <v>8.1516640161365117E-3</v>
      </c>
      <c r="E10" s="1">
        <f t="shared" si="0"/>
        <v>6.0551055807190057E-3</v>
      </c>
      <c r="F10" s="1">
        <f t="shared" si="0"/>
        <v>4.8131354702778129E-3</v>
      </c>
      <c r="G10" s="1">
        <f t="shared" si="0"/>
        <v>3.992983221691726E-3</v>
      </c>
      <c r="H10" s="1">
        <f t="shared" si="0"/>
        <v>3.4112830111298897E-3</v>
      </c>
      <c r="I10" s="1">
        <f t="shared" si="0"/>
        <v>2.9773559020566109E-3</v>
      </c>
      <c r="J10" s="1">
        <f t="shared" si="0"/>
        <v>2.6412846863155814E-3</v>
      </c>
      <c r="K10" s="1">
        <f t="shared" si="0"/>
        <v>2.373343124671079E-3</v>
      </c>
      <c r="L10" s="1">
        <f t="shared" si="0"/>
        <v>2.154731233964674E-3</v>
      </c>
      <c r="M10" s="1">
        <f t="shared" si="0"/>
        <v>1.9729802127873286E-3</v>
      </c>
      <c r="N10" s="1">
        <f t="shared" si="0"/>
        <v>1.8194953518599899E-3</v>
      </c>
      <c r="O10" s="1">
        <f t="shared" si="0"/>
        <v>1.6881603871841122E-3</v>
      </c>
      <c r="P10" s="1">
        <f t="shared" si="0"/>
        <v>1.5745044534993813E-3</v>
      </c>
      <c r="Q10" s="1">
        <f t="shared" si="0"/>
        <v>1.4751837838464232E-3</v>
      </c>
      <c r="R10" s="1">
        <f t="shared" si="0"/>
        <v>1.3876476698636842E-3</v>
      </c>
      <c r="S10" s="1">
        <f t="shared" si="0"/>
        <v>1.3099165500815857E-3</v>
      </c>
      <c r="T10" s="1">
        <f t="shared" si="0"/>
        <v>1.240430649636276E-3</v>
      </c>
      <c r="U10" s="1">
        <f t="shared" si="0"/>
        <v>1.1779443241392296E-3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2:32" x14ac:dyDescent="0.25">
      <c r="B11" s="2">
        <v>5</v>
      </c>
      <c r="C11" s="1">
        <f t="shared" si="1"/>
        <v>8.4017424510894959E-3</v>
      </c>
      <c r="D11" s="1">
        <f t="shared" si="0"/>
        <v>4.4293809797650366E-3</v>
      </c>
      <c r="E11" s="1">
        <f t="shared" si="0"/>
        <v>2.9577468394321321E-3</v>
      </c>
      <c r="F11" s="1">
        <f t="shared" si="0"/>
        <v>2.207266306573169E-3</v>
      </c>
      <c r="G11" s="1">
        <f t="shared" si="0"/>
        <v>1.7560957255934873E-3</v>
      </c>
      <c r="H11" s="1">
        <f t="shared" si="0"/>
        <v>1.4562008511784519E-3</v>
      </c>
      <c r="I11" s="1">
        <f t="shared" si="0"/>
        <v>1.242906882634523E-3</v>
      </c>
      <c r="J11" s="1">
        <f t="shared" si="0"/>
        <v>1.083648900384579E-3</v>
      </c>
      <c r="K11" s="1">
        <f t="shared" si="0"/>
        <v>9.603057361763645E-4</v>
      </c>
      <c r="L11" s="1">
        <f t="shared" si="0"/>
        <v>8.6201462608975765E-4</v>
      </c>
      <c r="M11" s="1">
        <f t="shared" si="0"/>
        <v>7.8187771091774161E-4</v>
      </c>
      <c r="N11" s="1">
        <f t="shared" si="0"/>
        <v>7.1530889766534267E-4</v>
      </c>
      <c r="O11" s="1">
        <f t="shared" si="0"/>
        <v>6.5914254161091035E-4</v>
      </c>
      <c r="P11" s="1">
        <f t="shared" si="0"/>
        <v>6.1112422395288857E-4</v>
      </c>
      <c r="Q11" s="1">
        <f t="shared" si="0"/>
        <v>5.6960555547933001E-4</v>
      </c>
      <c r="R11" s="1">
        <f t="shared" si="0"/>
        <v>5.3335374189493467E-4</v>
      </c>
      <c r="S11" s="1">
        <f t="shared" si="0"/>
        <v>5.014286020834785E-4</v>
      </c>
      <c r="T11" s="1">
        <f t="shared" si="0"/>
        <v>4.7310075434991994E-4</v>
      </c>
      <c r="U11" s="1">
        <f t="shared" si="0"/>
        <v>4.4779576181673553E-4</v>
      </c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2:32" x14ac:dyDescent="0.25">
      <c r="B12" s="2">
        <v>6</v>
      </c>
      <c r="C12" s="1">
        <f t="shared" si="1"/>
        <v>1.1611726082322454E-2</v>
      </c>
      <c r="D12" s="1">
        <f t="shared" si="0"/>
        <v>7.0432055674668967E-3</v>
      </c>
      <c r="E12" s="1">
        <f t="shared" si="0"/>
        <v>5.0325847575675778E-3</v>
      </c>
      <c r="F12" s="1">
        <f t="shared" si="0"/>
        <v>3.9101422844040924E-3</v>
      </c>
      <c r="G12" s="1">
        <f t="shared" si="0"/>
        <v>3.1955265206999178E-3</v>
      </c>
      <c r="H12" s="1">
        <f t="shared" si="0"/>
        <v>2.7011331123296227E-3</v>
      </c>
      <c r="I12" s="1">
        <f t="shared" si="0"/>
        <v>2.338934423539607E-3</v>
      </c>
      <c r="J12" s="1">
        <f t="shared" si="0"/>
        <v>2.0622383651150954E-3</v>
      </c>
      <c r="K12" s="1">
        <f t="shared" si="0"/>
        <v>1.8440010118797798E-3</v>
      </c>
      <c r="L12" s="1">
        <f t="shared" si="0"/>
        <v>1.667484829609895E-3</v>
      </c>
      <c r="M12" s="1">
        <f t="shared" si="0"/>
        <v>1.5217799371509445E-3</v>
      </c>
      <c r="N12" s="1">
        <f t="shared" si="0"/>
        <v>1.3994726072418598E-3</v>
      </c>
      <c r="O12" s="1">
        <f t="shared" si="0"/>
        <v>1.2953495211794307E-3</v>
      </c>
      <c r="P12" s="1">
        <f t="shared" si="0"/>
        <v>1.205638235075062E-3</v>
      </c>
      <c r="Q12" s="1">
        <f t="shared" si="0"/>
        <v>1.1275417950930601E-3</v>
      </c>
      <c r="R12" s="1">
        <f t="shared" si="0"/>
        <v>1.058942709989661E-3</v>
      </c>
      <c r="S12" s="1">
        <f t="shared" si="0"/>
        <v>9.9820851620692486E-4</v>
      </c>
      <c r="T12" s="1">
        <f t="shared" si="0"/>
        <v>9.4406047350381606E-4</v>
      </c>
      <c r="U12" s="1">
        <f t="shared" si="0"/>
        <v>8.9548271196131235E-4</v>
      </c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2:32" x14ac:dyDescent="0.25">
      <c r="B13" s="2">
        <v>7</v>
      </c>
      <c r="C13" s="1">
        <f t="shared" si="1"/>
        <v>6.8507117164126044E-3</v>
      </c>
      <c r="D13" s="1">
        <f t="shared" si="0"/>
        <v>4.5944826235021991E-3</v>
      </c>
      <c r="E13" s="1">
        <f t="shared" si="0"/>
        <v>3.4260046596187952E-3</v>
      </c>
      <c r="F13" s="1">
        <f t="shared" si="0"/>
        <v>2.7255673828421034E-3</v>
      </c>
      <c r="G13" s="1">
        <f t="shared" si="0"/>
        <v>2.2611776391191288E-3</v>
      </c>
      <c r="H13" s="1">
        <f t="shared" si="0"/>
        <v>1.9313285931091672E-3</v>
      </c>
      <c r="I13" s="1">
        <f t="shared" si="0"/>
        <v>1.6851601153878293E-3</v>
      </c>
      <c r="J13" s="1">
        <f t="shared" si="0"/>
        <v>1.4944986382761701E-3</v>
      </c>
      <c r="K13" s="1">
        <f t="shared" si="0"/>
        <v>1.3425119266021468E-3</v>
      </c>
      <c r="L13" s="1">
        <f t="shared" si="0"/>
        <v>1.2185360433078964E-3</v>
      </c>
      <c r="M13" s="1">
        <f t="shared" si="0"/>
        <v>1.1154916665933271E-3</v>
      </c>
      <c r="N13" s="1">
        <f t="shared" si="0"/>
        <v>1.0284967173865324E-3</v>
      </c>
      <c r="O13" s="1">
        <f t="shared" si="0"/>
        <v>9.5407624905217113E-4</v>
      </c>
      <c r="P13" s="1">
        <f t="shared" si="0"/>
        <v>8.8969004894362026E-4</v>
      </c>
      <c r="Q13" s="1">
        <f t="shared" si="0"/>
        <v>8.3343840807494247E-4</v>
      </c>
      <c r="R13" s="1">
        <f t="shared" si="0"/>
        <v>7.8387236279030097E-4</v>
      </c>
      <c r="S13" s="1">
        <f t="shared" si="0"/>
        <v>7.3986757990513602E-4</v>
      </c>
      <c r="T13" s="1">
        <f t="shared" si="0"/>
        <v>7.0053831605102444E-4</v>
      </c>
      <c r="U13" s="1">
        <f t="shared" si="0"/>
        <v>6.6517735032872206E-4</v>
      </c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2:32" x14ac:dyDescent="0.25">
      <c r="B14" s="2">
        <v>8</v>
      </c>
      <c r="C14" s="1">
        <f t="shared" si="1"/>
        <v>2.7202045585957334E-3</v>
      </c>
      <c r="D14" s="1">
        <f t="shared" si="0"/>
        <v>2.0372158811269346E-3</v>
      </c>
      <c r="E14" s="1">
        <f t="shared" si="0"/>
        <v>1.5941220505732896E-3</v>
      </c>
      <c r="F14" s="1">
        <f t="shared" si="0"/>
        <v>1.3026803770585782E-3</v>
      </c>
      <c r="G14" s="1">
        <f t="shared" si="0"/>
        <v>1.0993165904181774E-3</v>
      </c>
      <c r="H14" s="1">
        <f t="shared" si="0"/>
        <v>9.5009591215496417E-4</v>
      </c>
      <c r="I14" s="1">
        <f t="shared" si="0"/>
        <v>8.3619215054048408E-4</v>
      </c>
      <c r="J14" s="1">
        <f t="shared" si="0"/>
        <v>7.4649795964378072E-4</v>
      </c>
      <c r="K14" s="1">
        <f t="shared" si="0"/>
        <v>6.7408412566415761E-4</v>
      </c>
      <c r="L14" s="1">
        <f t="shared" si="0"/>
        <v>6.1441966866570587E-4</v>
      </c>
      <c r="M14" s="1">
        <f t="shared" si="0"/>
        <v>5.6442300318753453E-4</v>
      </c>
      <c r="N14" s="1">
        <f t="shared" si="0"/>
        <v>5.2192791932739648E-4</v>
      </c>
      <c r="O14" s="1">
        <f t="shared" si="0"/>
        <v>4.8536841642290041E-4</v>
      </c>
      <c r="P14" s="1">
        <f t="shared" si="0"/>
        <v>4.5358490338459146E-4</v>
      </c>
      <c r="Q14" s="1">
        <f t="shared" si="0"/>
        <v>4.2570071792955543E-4</v>
      </c>
      <c r="R14" s="1">
        <f t="shared" si="0"/>
        <v>4.0104097937387331E-4</v>
      </c>
      <c r="S14" s="1">
        <f t="shared" si="0"/>
        <v>3.7907779781852068E-4</v>
      </c>
      <c r="T14" s="1">
        <f t="shared" si="0"/>
        <v>3.5939238537009959E-4</v>
      </c>
      <c r="U14" s="1">
        <f t="shared" si="0"/>
        <v>3.4164829435137829E-4</v>
      </c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2:32" x14ac:dyDescent="0.25">
      <c r="B15" s="2">
        <v>9</v>
      </c>
      <c r="C15" s="1">
        <f t="shared" si="1"/>
        <v>8.3429050849121974E-4</v>
      </c>
      <c r="D15" s="1">
        <f t="shared" si="0"/>
        <v>6.9657657288800013E-4</v>
      </c>
      <c r="E15" s="1">
        <f t="shared" si="0"/>
        <v>5.7483967014207806E-4</v>
      </c>
      <c r="F15" s="1">
        <f t="shared" si="0"/>
        <v>4.8433334595144825E-4</v>
      </c>
      <c r="G15" s="1">
        <f t="shared" si="0"/>
        <v>4.168727232451653E-4</v>
      </c>
      <c r="H15" s="1">
        <f t="shared" si="0"/>
        <v>3.6528225846372273E-4</v>
      </c>
      <c r="I15" s="1">
        <f t="shared" si="0"/>
        <v>3.2476728466197748E-4</v>
      </c>
      <c r="J15" s="1">
        <f t="shared" si="0"/>
        <v>2.9219515763981242E-4</v>
      </c>
      <c r="K15" s="1">
        <f t="shared" si="0"/>
        <v>2.6547934438576632E-4</v>
      </c>
      <c r="L15" s="1">
        <f t="shared" si="0"/>
        <v>2.4319131766856932E-4</v>
      </c>
      <c r="M15" s="1">
        <f t="shared" ref="D15:AF16" si="2">ABS(BINOMDIST($B15,M$3,M$4,FALSE) - _xlfn.POISSON.DIST( $B15,$C$2,FALSE))</f>
        <v>2.2432575254987023E-4</v>
      </c>
      <c r="N15" s="1">
        <f t="shared" si="2"/>
        <v>2.081570045054797E-4</v>
      </c>
      <c r="O15" s="1">
        <f t="shared" si="2"/>
        <v>1.9414928572136282E-4</v>
      </c>
      <c r="P15" s="1">
        <f t="shared" si="2"/>
        <v>1.8189893922926847E-4</v>
      </c>
      <c r="Q15" s="1">
        <f t="shared" si="2"/>
        <v>1.7109636667741763E-4</v>
      </c>
      <c r="R15" s="1">
        <f t="shared" si="2"/>
        <v>1.615003031106391E-4</v>
      </c>
      <c r="S15" s="1">
        <f t="shared" si="2"/>
        <v>1.5292004454980934E-4</v>
      </c>
      <c r="T15" s="1">
        <f t="shared" si="2"/>
        <v>1.4520291933714795E-4</v>
      </c>
      <c r="U15" s="1">
        <f t="shared" si="2"/>
        <v>1.3822529257093456E-4</v>
      </c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2:32" x14ac:dyDescent="0.25">
      <c r="B16" s="2">
        <v>10</v>
      </c>
      <c r="C16" s="1">
        <f t="shared" si="1"/>
        <v>2.147715101794454E-4</v>
      </c>
      <c r="D16" s="1">
        <f t="shared" si="2"/>
        <v>1.9576628468440284E-4</v>
      </c>
      <c r="E16" s="1">
        <f t="shared" si="2"/>
        <v>1.7045844526364276E-4</v>
      </c>
      <c r="F16" s="1">
        <f t="shared" si="2"/>
        <v>1.4842431480128123E-4</v>
      </c>
      <c r="G16" s="1">
        <f t="shared" si="2"/>
        <v>1.3057438168218746E-4</v>
      </c>
      <c r="H16" s="1">
        <f t="shared" si="2"/>
        <v>1.1620148859191468E-4</v>
      </c>
      <c r="I16" s="1">
        <f t="shared" si="2"/>
        <v>1.0451093747608957E-4</v>
      </c>
      <c r="J16" s="1">
        <f t="shared" si="2"/>
        <v>9.4869885128973048E-5</v>
      </c>
      <c r="K16" s="1">
        <f t="shared" si="2"/>
        <v>8.6807936403729294E-5</v>
      </c>
      <c r="L16" s="1">
        <f t="shared" si="2"/>
        <v>7.9979311474506222E-5</v>
      </c>
      <c r="M16" s="1">
        <f t="shared" si="2"/>
        <v>7.4128122508415541E-5</v>
      </c>
      <c r="N16" s="1">
        <f t="shared" si="2"/>
        <v>6.9062588196796144E-5</v>
      </c>
      <c r="O16" s="1">
        <f t="shared" si="2"/>
        <v>6.4636893429241581E-5</v>
      </c>
      <c r="P16" s="1">
        <f t="shared" si="2"/>
        <v>6.0738568227668518E-5</v>
      </c>
      <c r="Q16" s="1">
        <f t="shared" si="2"/>
        <v>5.727966719673813E-5</v>
      </c>
      <c r="R16" s="1">
        <f t="shared" si="2"/>
        <v>5.419053888878995E-5</v>
      </c>
      <c r="S16" s="1">
        <f t="shared" si="2"/>
        <v>5.1415366872647599E-5</v>
      </c>
      <c r="T16" s="1">
        <f t="shared" si="2"/>
        <v>4.8908934756450913E-5</v>
      </c>
      <c r="U16" s="1">
        <f t="shared" si="2"/>
        <v>4.6634247232941491E-5</v>
      </c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2:32" x14ac:dyDescent="0.25">
      <c r="B17" s="2" t="s">
        <v>5</v>
      </c>
      <c r="C17" s="4">
        <f>MAX(C6:C16)</f>
        <v>3.6519270347919824E-2</v>
      </c>
      <c r="D17" s="4">
        <f t="shared" ref="D17:AF17" si="3">MAX(D6:D16)</f>
        <v>2.2492899078966566E-2</v>
      </c>
      <c r="E17" s="4">
        <f t="shared" si="3"/>
        <v>1.6260262640294121E-2</v>
      </c>
      <c r="F17" s="4">
        <f t="shared" si="3"/>
        <v>1.2734290252494035E-2</v>
      </c>
      <c r="G17" s="4">
        <f t="shared" si="3"/>
        <v>1.046565816219644E-2</v>
      </c>
      <c r="H17" s="4">
        <f t="shared" si="3"/>
        <v>8.8833820376132133E-3</v>
      </c>
      <c r="I17" s="4">
        <f t="shared" si="3"/>
        <v>7.7168341283314623E-3</v>
      </c>
      <c r="J17" s="4">
        <f t="shared" si="3"/>
        <v>6.8211635070077326E-3</v>
      </c>
      <c r="K17" s="4">
        <f t="shared" si="3"/>
        <v>6.1118209808483093E-3</v>
      </c>
      <c r="L17" s="4">
        <f t="shared" si="3"/>
        <v>5.5361333130365398E-3</v>
      </c>
      <c r="M17" s="4">
        <f t="shared" si="3"/>
        <v>5.0595734772157785E-3</v>
      </c>
      <c r="N17" s="4">
        <f t="shared" si="3"/>
        <v>4.6585652227557894E-3</v>
      </c>
      <c r="O17" s="4">
        <f t="shared" si="3"/>
        <v>4.3164601558321192E-3</v>
      </c>
      <c r="P17" s="4">
        <f t="shared" si="3"/>
        <v>4.0211670170943459E-3</v>
      </c>
      <c r="Q17" s="4">
        <f t="shared" si="3"/>
        <v>3.7636921795041189E-3</v>
      </c>
      <c r="R17" s="4">
        <f t="shared" si="3"/>
        <v>3.5372073298398921E-3</v>
      </c>
      <c r="S17" s="4">
        <f t="shared" si="3"/>
        <v>3.3364347774286207E-3</v>
      </c>
      <c r="T17" s="4">
        <f t="shared" si="3"/>
        <v>3.1572309214241978E-3</v>
      </c>
      <c r="U17" s="4">
        <f t="shared" si="3"/>
        <v>2.9962971462947074E-3</v>
      </c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2019-10-29T10:17:14Z</dcterms:created>
  <dcterms:modified xsi:type="dcterms:W3CDTF">2019-10-29T10:49:21Z</dcterms:modified>
</cp:coreProperties>
</file>