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EMAIL jön megy\"/>
    </mc:Choice>
  </mc:AlternateContent>
  <xr:revisionPtr revIDLastSave="0" documentId="13_ncr:1_{9AC1A21B-14F7-4F95-ADC1-DA30A54F5C5E}" xr6:coauthVersionLast="45" xr6:coauthVersionMax="45" xr10:uidLastSave="{00000000-0000-0000-0000-000000000000}"/>
  <bookViews>
    <workbookView xWindow="-120" yWindow="-120" windowWidth="20730" windowHeight="11160" xr2:uid="{824953E6-F344-4F01-A4C9-437A5B4E155C}"/>
  </bookViews>
  <sheets>
    <sheet name="Munka1" sheetId="1" r:id="rId1"/>
    <sheet name="Munka4" sheetId="4" r:id="rId2"/>
    <sheet name="Munka5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2" i="5" l="1"/>
  <c r="G21" i="5"/>
  <c r="G17" i="5"/>
  <c r="H19" i="5"/>
  <c r="G23" i="5"/>
  <c r="G6" i="5"/>
  <c r="X10" i="1"/>
  <c r="I11" i="1" s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C10" i="1"/>
  <c r="G19" i="5" l="1"/>
  <c r="F11" i="1"/>
  <c r="S11" i="1"/>
  <c r="C11" i="1"/>
  <c r="P11" i="1"/>
  <c r="W11" i="1"/>
  <c r="O11" i="1"/>
  <c r="G11" i="1"/>
  <c r="T11" i="1"/>
  <c r="L11" i="1"/>
  <c r="K11" i="1"/>
  <c r="E11" i="1"/>
  <c r="V11" i="1"/>
  <c r="R11" i="1"/>
  <c r="N11" i="1"/>
  <c r="J11" i="1"/>
  <c r="H11" i="1"/>
  <c r="D11" i="1"/>
  <c r="U11" i="1"/>
  <c r="Q11" i="1"/>
  <c r="M11" i="1"/>
</calcChain>
</file>

<file path=xl/sharedStrings.xml><?xml version="1.0" encoding="utf-8"?>
<sst xmlns="http://schemas.openxmlformats.org/spreadsheetml/2006/main" count="41" uniqueCount="39">
  <si>
    <t>people go for a hike</t>
  </si>
  <si>
    <t>independently of each other</t>
  </si>
  <si>
    <t>each goes with a probabilty</t>
  </si>
  <si>
    <t>X</t>
  </si>
  <si>
    <t>the number of people who go</t>
  </si>
  <si>
    <t>x</t>
  </si>
  <si>
    <t>Expected value</t>
  </si>
  <si>
    <t>of the distribution</t>
  </si>
  <si>
    <t>For a binomial distribution the expected value = n * p</t>
  </si>
  <si>
    <t>bin</t>
  </si>
  <si>
    <t>Poiison</t>
  </si>
  <si>
    <t>When n is large</t>
  </si>
  <si>
    <t>and</t>
  </si>
  <si>
    <t>p is small</t>
  </si>
  <si>
    <t>then</t>
  </si>
  <si>
    <t>the binom distr with pars n and p</t>
  </si>
  <si>
    <t>the Poisson distr with par lambda =  n * p</t>
  </si>
  <si>
    <t>is almost the same as</t>
  </si>
  <si>
    <t xml:space="preserve"> which occur</t>
  </si>
  <si>
    <t>When we have a large number of independent events</t>
  </si>
  <si>
    <t>so that each has a small probability</t>
  </si>
  <si>
    <t>X = number of events which occur</t>
  </si>
  <si>
    <t xml:space="preserve">the this random variable follow </t>
  </si>
  <si>
    <t>the Poisson distr with par lambda</t>
  </si>
  <si>
    <t>the expected value of Poisson is lambda</t>
  </si>
  <si>
    <t>Assume that</t>
  </si>
  <si>
    <t>we know that the average number of wrong calls coming to our dept a day is 2,8</t>
  </si>
  <si>
    <t>P( no wrong arrives during a day ) = ?</t>
  </si>
  <si>
    <t xml:space="preserve"> X = number of wrong calls during a day</t>
  </si>
  <si>
    <t>random variable</t>
  </si>
  <si>
    <t>Poisson dist</t>
  </si>
  <si>
    <t>because</t>
  </si>
  <si>
    <t>many possibilities</t>
  </si>
  <si>
    <t>so that each has a small prob</t>
  </si>
  <si>
    <t>indpendence</t>
  </si>
  <si>
    <t>P( 2 wrong calls arrive during a day ) = ?</t>
  </si>
  <si>
    <t>P( at most 2 wrong calls arrive during a day ) = ?</t>
  </si>
  <si>
    <t>P( 0 wrong calls arrive during a day ) = ?</t>
  </si>
  <si>
    <t>P( 1 wrong call arrive during a day ) =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</si>
</sst>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00"/>
  </numFmts>
  <fonts count="4" x14ac:knownFonts="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22"/>
      <color rgb="FFFF0000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0" fillId="3" borderId="0" xfId="0" applyFill="1"/>
    <xf numFmtId="166" fontId="1" fillId="0" borderId="1" xfId="0" applyNumberFormat="1" applyFont="1" applyBorder="1"/>
    <xf numFmtId="0" fontId="0" fillId="0" borderId="1" xfId="0" applyBorder="1"/>
    <xf numFmtId="0" fontId="0" fillId="4" borderId="0" xfId="0" applyFill="1"/>
    <xf numFmtId="2" fontId="0" fillId="4" borderId="0" xfId="0" applyNumberFormat="1" applyFill="1"/>
    <xf numFmtId="2" fontId="2" fillId="4" borderId="0" xfId="0" applyNumberFormat="1" applyFont="1" applyFill="1"/>
    <xf numFmtId="0" fontId="1" fillId="0" borderId="0" xfId="0" applyFont="1"/>
    <xf numFmtId="0" fontId="3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binom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Munka1!$C$9:$W$9</c:f>
              <c:numCache>
                <c:formatCode>General</c:formatCode>
                <c:ptCount val="2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</c:numCache>
            </c:numRef>
          </c:cat>
          <c:val>
            <c:numRef>
              <c:f>Munka1!$C$10:$W$10</c:f>
              <c:numCache>
                <c:formatCode>0.000</c:formatCode>
                <c:ptCount val="21"/>
                <c:pt idx="0">
                  <c:v>2.2612410099957787E-3</c:v>
                </c:pt>
                <c:pt idx="1">
                  <c:v>1.3987057793788315E-2</c:v>
                </c:pt>
                <c:pt idx="2">
                  <c:v>4.3042646922121799E-2</c:v>
                </c:pt>
                <c:pt idx="3">
                  <c:v>8.786024835649596E-2</c:v>
                </c:pt>
                <c:pt idx="4">
                  <c:v>0.13382836798631223</c:v>
                </c:pt>
                <c:pt idx="5">
                  <c:v>0.16224965025969393</c:v>
                </c:pt>
                <c:pt idx="6">
                  <c:v>0.16308598866309443</c:v>
                </c:pt>
                <c:pt idx="7">
                  <c:v>0.1397879902826524</c:v>
                </c:pt>
                <c:pt idx="8">
                  <c:v>0.10430057522378318</c:v>
                </c:pt>
                <c:pt idx="9">
                  <c:v>6.8816874374454828E-2</c:v>
                </c:pt>
                <c:pt idx="10">
                  <c:v>4.065161754284808E-2</c:v>
                </c:pt>
                <c:pt idx="11">
                  <c:v>2.1716421742664849E-2</c:v>
                </c:pt>
                <c:pt idx="12">
                  <c:v>1.0578360075679548E-2</c:v>
                </c:pt>
                <c:pt idx="13">
                  <c:v>4.7313204462198725E-3</c:v>
                </c:pt>
                <c:pt idx="14">
                  <c:v>1.9545440134973065E-3</c:v>
                </c:pt>
                <c:pt idx="15">
                  <c:v>7.4957770414535863E-4</c:v>
                </c:pt>
                <c:pt idx="16">
                  <c:v>2.680513052839407E-4</c:v>
                </c:pt>
                <c:pt idx="17">
                  <c:v>8.9729727420700085E-5</c:v>
                </c:pt>
                <c:pt idx="18">
                  <c:v>2.8213986457024355E-5</c:v>
                </c:pt>
                <c:pt idx="19">
                  <c:v>8.3585657110880801E-6</c:v>
                </c:pt>
                <c:pt idx="20">
                  <c:v>2.3395366912993927E-6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2B-4665-8D63-9B428DCDEF06}"/>
            </c:ext>
          </c:extLst>
        </c:ser>
        <c:ser>
          <c:idx val="1"/>
          <c:order val="1"/>
          <c:tx>
            <c:v>Pőisson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Munka1!$C$11:$W$11</c:f>
              <c:numCache>
                <c:formatCode>0.000</c:formatCode>
                <c:ptCount val="21"/>
                <c:pt idx="0">
                  <c:v>2.4787521766663585E-3</c:v>
                </c:pt>
                <c:pt idx="1">
                  <c:v>1.4872513059998151E-2</c:v>
                </c:pt>
                <c:pt idx="2">
                  <c:v>4.4617539179994462E-2</c:v>
                </c:pt>
                <c:pt idx="3">
                  <c:v>8.9235078359988909E-2</c:v>
                </c:pt>
                <c:pt idx="4">
                  <c:v>0.13385261753998337</c:v>
                </c:pt>
                <c:pt idx="5">
                  <c:v>0.16062314104798003</c:v>
                </c:pt>
                <c:pt idx="6">
                  <c:v>0.16062314104798003</c:v>
                </c:pt>
                <c:pt idx="7">
                  <c:v>0.13767697804112577</c:v>
                </c:pt>
                <c:pt idx="8">
                  <c:v>0.10325773353084432</c:v>
                </c:pt>
                <c:pt idx="9">
                  <c:v>6.883848902056286E-2</c:v>
                </c:pt>
                <c:pt idx="10">
                  <c:v>4.1303093412337732E-2</c:v>
                </c:pt>
                <c:pt idx="11">
                  <c:v>2.2528960043093311E-2</c:v>
                </c:pt>
                <c:pt idx="12">
                  <c:v>1.1264480021546661E-2</c:v>
                </c:pt>
                <c:pt idx="13">
                  <c:v>5.1989907791753836E-3</c:v>
                </c:pt>
                <c:pt idx="14">
                  <c:v>2.2281389053608732E-3</c:v>
                </c:pt>
                <c:pt idx="15">
                  <c:v>8.9125556214435036E-4</c:v>
                </c:pt>
                <c:pt idx="16">
                  <c:v>3.3422083580413167E-4</c:v>
                </c:pt>
                <c:pt idx="17">
                  <c:v>1.1796029498969329E-4</c:v>
                </c:pt>
                <c:pt idx="18">
                  <c:v>3.9320098329897816E-5</c:v>
                </c:pt>
                <c:pt idx="19">
                  <c:v>1.241687315680987E-5</c:v>
                </c:pt>
                <c:pt idx="20">
                  <c:v>3.725061947042944E-6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2B-4665-8D63-9B428DCDEF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9850096"/>
        <c:axId val="379847472"/>
      </c:barChart>
      <c:catAx>
        <c:axId val="379850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79847472"/>
        <c:crosses val="autoZero"/>
        <c:auto val="1"/>
        <c:lblAlgn val="ctr"/>
        <c:lblOffset val="100"/>
        <c:noMultiLvlLbl val="0"/>
      </c:catAx>
      <c:valAx>
        <c:axId val="3798474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79850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224117</xdr:colOff>
      <xdr:row>12</xdr:row>
      <xdr:rowOff>180415</xdr:rowOff>
    </xdr:from>
    <xdr:to>
      <xdr:col>23</xdr:col>
      <xdr:colOff>291352</xdr:colOff>
      <xdr:row>27</xdr:row>
      <xdr:rowOff>66115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B10A4AA-8C07-4B3A-A614-23B5BA00A5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93998-2FC3-48C9-836D-8A6FC3EF429C}">
  <dimension ref="B2:X36"/>
  <sheetViews>
    <sheetView tabSelected="1" zoomScale="55" zoomScaleNormal="55" workbookViewId="0">
      <selection activeCell="B4" sqref="B4"/>
    </sheetView>
  </sheetViews>
  <sheetFormatPr defaultRowHeight="15" x14ac:dyDescent="0.25"/>
  <cols>
    <col min="1" max="2" width="9.28515625" customWidth="1"/>
    <col min="3" max="23" width="12.140625" customWidth="1"/>
    <col min="24" max="24" width="21.7109375" customWidth="1"/>
    <col min="25" max="25" width="16.7109375" customWidth="1"/>
  </cols>
  <sheetData>
    <row r="2" spans="2:24" x14ac:dyDescent="0.25">
      <c r="B2" t="s">
        <v>8</v>
      </c>
    </row>
    <row r="4" spans="2:24" x14ac:dyDescent="0.25">
      <c r="B4" s="1">
        <v>200</v>
      </c>
      <c r="C4" t="s">
        <v>0</v>
      </c>
    </row>
    <row r="5" spans="2:24" x14ac:dyDescent="0.25">
      <c r="C5" t="s">
        <v>1</v>
      </c>
    </row>
    <row r="6" spans="2:24" x14ac:dyDescent="0.25">
      <c r="C6" t="s">
        <v>2</v>
      </c>
      <c r="F6" s="1">
        <v>0.03</v>
      </c>
    </row>
    <row r="7" spans="2:24" x14ac:dyDescent="0.25">
      <c r="B7" s="2" t="s">
        <v>3</v>
      </c>
      <c r="C7" s="2" t="s">
        <v>4</v>
      </c>
      <c r="D7" s="2"/>
      <c r="E7" s="2"/>
    </row>
    <row r="9" spans="2:24" x14ac:dyDescent="0.25">
      <c r="B9" t="s">
        <v>5</v>
      </c>
      <c r="C9" s="4">
        <v>0</v>
      </c>
      <c r="D9" s="4">
        <v>1</v>
      </c>
      <c r="E9" s="4">
        <v>2</v>
      </c>
      <c r="F9" s="4">
        <v>3</v>
      </c>
      <c r="G9" s="4">
        <v>4</v>
      </c>
      <c r="H9" s="4">
        <v>5</v>
      </c>
      <c r="I9" s="4">
        <v>6</v>
      </c>
      <c r="J9" s="4">
        <v>7</v>
      </c>
      <c r="K9" s="4">
        <v>8</v>
      </c>
      <c r="L9" s="4">
        <v>9</v>
      </c>
      <c r="M9" s="4">
        <v>10</v>
      </c>
      <c r="N9" s="4">
        <v>11</v>
      </c>
      <c r="O9" s="4">
        <v>12</v>
      </c>
      <c r="P9" s="4">
        <v>13</v>
      </c>
      <c r="Q9" s="4">
        <v>14</v>
      </c>
      <c r="R9" s="4">
        <v>15</v>
      </c>
      <c r="S9" s="4">
        <v>16</v>
      </c>
      <c r="T9" s="4">
        <v>17</v>
      </c>
      <c r="U9" s="4">
        <v>18</v>
      </c>
      <c r="V9" s="4">
        <v>19</v>
      </c>
      <c r="W9" s="4">
        <v>20</v>
      </c>
    </row>
    <row r="10" spans="2:24" ht="28.5" x14ac:dyDescent="0.45">
      <c r="B10" t="s">
        <v>9</v>
      </c>
      <c r="C10" s="3">
        <f t="shared" ref="C10" si="0">_xlfn.BINOM.DIST(C9,$B$4,$F$6,FALSE)</f>
        <v>2.2612410099957787E-3</v>
      </c>
      <c r="D10" s="3">
        <f t="shared" ref="D10" si="1">_xlfn.BINOM.DIST(D9,$B$4,$F$6,FALSE)</f>
        <v>1.3987057793788315E-2</v>
      </c>
      <c r="E10" s="3">
        <f t="shared" ref="E10" si="2">_xlfn.BINOM.DIST(E9,$B$4,$F$6,FALSE)</f>
        <v>4.3042646922121799E-2</v>
      </c>
      <c r="F10" s="3">
        <f t="shared" ref="F10" si="3">_xlfn.BINOM.DIST(F9,$B$4,$F$6,FALSE)</f>
        <v>8.786024835649596E-2</v>
      </c>
      <c r="G10" s="3">
        <f t="shared" ref="G10" si="4">_xlfn.BINOM.DIST(G9,$B$4,$F$6,FALSE)</f>
        <v>0.13382836798631223</v>
      </c>
      <c r="H10" s="3">
        <f t="shared" ref="H10" si="5">_xlfn.BINOM.DIST(H9,$B$4,$F$6,FALSE)</f>
        <v>0.16224965025969393</v>
      </c>
      <c r="I10" s="3">
        <f t="shared" ref="I10" si="6">_xlfn.BINOM.DIST(I9,$B$4,$F$6,FALSE)</f>
        <v>0.16308598866309443</v>
      </c>
      <c r="J10" s="3">
        <f t="shared" ref="J10" si="7">_xlfn.BINOM.DIST(J9,$B$4,$F$6,FALSE)</f>
        <v>0.1397879902826524</v>
      </c>
      <c r="K10" s="3">
        <f t="shared" ref="K10" si="8">_xlfn.BINOM.DIST(K9,$B$4,$F$6,FALSE)</f>
        <v>0.10430057522378318</v>
      </c>
      <c r="L10" s="3">
        <f t="shared" ref="L10" si="9">_xlfn.BINOM.DIST(L9,$B$4,$F$6,FALSE)</f>
        <v>6.8816874374454828E-2</v>
      </c>
      <c r="M10" s="3">
        <f t="shared" ref="M10" si="10">_xlfn.BINOM.DIST(M9,$B$4,$F$6,FALSE)</f>
        <v>4.065161754284808E-2</v>
      </c>
      <c r="N10" s="3">
        <f t="shared" ref="N10" si="11">_xlfn.BINOM.DIST(N9,$B$4,$F$6,FALSE)</f>
        <v>2.1716421742664849E-2</v>
      </c>
      <c r="O10" s="3">
        <f t="shared" ref="O10" si="12">_xlfn.BINOM.DIST(O9,$B$4,$F$6,FALSE)</f>
        <v>1.0578360075679548E-2</v>
      </c>
      <c r="P10" s="3">
        <f t="shared" ref="P10" si="13">_xlfn.BINOM.DIST(P9,$B$4,$F$6,FALSE)</f>
        <v>4.7313204462198725E-3</v>
      </c>
      <c r="Q10" s="3">
        <f t="shared" ref="Q10" si="14">_xlfn.BINOM.DIST(Q9,$B$4,$F$6,FALSE)</f>
        <v>1.9545440134973065E-3</v>
      </c>
      <c r="R10" s="3">
        <f t="shared" ref="R10" si="15">_xlfn.BINOM.DIST(R9,$B$4,$F$6,FALSE)</f>
        <v>7.4957770414535863E-4</v>
      </c>
      <c r="S10" s="3">
        <f t="shared" ref="S10" si="16">_xlfn.BINOM.DIST(S9,$B$4,$F$6,FALSE)</f>
        <v>2.680513052839407E-4</v>
      </c>
      <c r="T10" s="3">
        <f t="shared" ref="T10" si="17">_xlfn.BINOM.DIST(T9,$B$4,$F$6,FALSE)</f>
        <v>8.9729727420700085E-5</v>
      </c>
      <c r="U10" s="3">
        <f t="shared" ref="U10" si="18">_xlfn.BINOM.DIST(U9,$B$4,$F$6,FALSE)</f>
        <v>2.8213986457024355E-5</v>
      </c>
      <c r="V10" s="3">
        <f t="shared" ref="V10" si="19">_xlfn.BINOM.DIST(V9,$B$4,$F$6,FALSE)</f>
        <v>8.3585657110880801E-6</v>
      </c>
      <c r="W10" s="3">
        <f t="shared" ref="W10" si="20">_xlfn.BINOM.DIST(W9,$B$4,$F$6,FALSE)</f>
        <v>2.3395366912993927E-6</v>
      </c>
      <c r="X10" s="7">
        <f>F6*B4</f>
        <v>6</v>
      </c>
    </row>
    <row r="11" spans="2:24" ht="23.25" x14ac:dyDescent="0.35">
      <c r="B11" t="s">
        <v>10</v>
      </c>
      <c r="C11" s="3">
        <f t="shared" ref="C11:W11" si="21">_xlfn.POISSON.DIST(C9,$X$10,FALSE)</f>
        <v>2.4787521766663585E-3</v>
      </c>
      <c r="D11" s="3">
        <f t="shared" si="21"/>
        <v>1.4872513059998151E-2</v>
      </c>
      <c r="E11" s="3">
        <f t="shared" si="21"/>
        <v>4.4617539179994462E-2</v>
      </c>
      <c r="F11" s="3">
        <f t="shared" si="21"/>
        <v>8.9235078359988909E-2</v>
      </c>
      <c r="G11" s="3">
        <f t="shared" si="21"/>
        <v>0.13385261753998337</v>
      </c>
      <c r="H11" s="3">
        <f>_xlfn.POISSON.DIST(H9,$X$10,FALSE)</f>
        <v>0.16062314104798003</v>
      </c>
      <c r="I11" s="3">
        <f t="shared" si="21"/>
        <v>0.16062314104798003</v>
      </c>
      <c r="J11" s="3">
        <f t="shared" si="21"/>
        <v>0.13767697804112577</v>
      </c>
      <c r="K11" s="3">
        <f t="shared" si="21"/>
        <v>0.10325773353084432</v>
      </c>
      <c r="L11" s="3">
        <f t="shared" si="21"/>
        <v>6.883848902056286E-2</v>
      </c>
      <c r="M11" s="3">
        <f t="shared" si="21"/>
        <v>4.1303093412337732E-2</v>
      </c>
      <c r="N11" s="3">
        <f t="shared" si="21"/>
        <v>2.2528960043093311E-2</v>
      </c>
      <c r="O11" s="3">
        <f t="shared" si="21"/>
        <v>1.1264480021546661E-2</v>
      </c>
      <c r="P11" s="3">
        <f t="shared" si="21"/>
        <v>5.1989907791753836E-3</v>
      </c>
      <c r="Q11" s="3">
        <f t="shared" si="21"/>
        <v>2.2281389053608732E-3</v>
      </c>
      <c r="R11" s="3">
        <f t="shared" si="21"/>
        <v>8.9125556214435036E-4</v>
      </c>
      <c r="S11" s="3">
        <f t="shared" si="21"/>
        <v>3.3422083580413167E-4</v>
      </c>
      <c r="T11" s="3">
        <f t="shared" si="21"/>
        <v>1.1796029498969329E-4</v>
      </c>
      <c r="U11" s="3">
        <f t="shared" si="21"/>
        <v>3.9320098329897816E-5</v>
      </c>
      <c r="V11" s="3">
        <f t="shared" si="21"/>
        <v>1.241687315680987E-5</v>
      </c>
      <c r="W11" s="3">
        <f t="shared" si="21"/>
        <v>3.725061947042944E-6</v>
      </c>
      <c r="X11" t="s">
        <v>6</v>
      </c>
    </row>
    <row r="12" spans="2:24" x14ac:dyDescent="0.25">
      <c r="X12" t="s">
        <v>7</v>
      </c>
    </row>
    <row r="30" spans="2:14" ht="36" x14ac:dyDescent="0.55000000000000004">
      <c r="B30" s="9" t="s">
        <v>11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2:14" ht="36" x14ac:dyDescent="0.55000000000000004">
      <c r="B31" s="9" t="s">
        <v>12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2:14" ht="36" x14ac:dyDescent="0.55000000000000004">
      <c r="B32" s="9" t="s">
        <v>13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  <row r="33" spans="2:14" ht="36" x14ac:dyDescent="0.55000000000000004">
      <c r="B33" s="9" t="s">
        <v>14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</row>
    <row r="34" spans="2:14" ht="36" x14ac:dyDescent="0.55000000000000004">
      <c r="B34" s="9" t="s">
        <v>15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</row>
    <row r="35" spans="2:14" ht="36" x14ac:dyDescent="0.55000000000000004">
      <c r="B35" s="9" t="s">
        <v>17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2:14" ht="36" x14ac:dyDescent="0.55000000000000004">
      <c r="B36" s="9" t="s">
        <v>16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17813-6A81-470F-B202-8F10A281AEF8}">
  <dimension ref="B1:C10"/>
  <sheetViews>
    <sheetView workbookViewId="0"/>
  </sheetViews>
  <sheetFormatPr defaultRowHeight="15" x14ac:dyDescent="0.25"/>
  <sheetData>
    <row r="1" spans="2:3" x14ac:dyDescent="0.25">
      <c r="C1" t="s">
        <v>18</v>
      </c>
    </row>
    <row r="3" spans="2:3" ht="36" x14ac:dyDescent="0.55000000000000004">
      <c r="B3" s="9" t="s">
        <v>19</v>
      </c>
    </row>
    <row r="4" spans="2:3" ht="36" x14ac:dyDescent="0.55000000000000004">
      <c r="B4" s="9" t="s">
        <v>20</v>
      </c>
    </row>
    <row r="5" spans="2:3" ht="36" x14ac:dyDescent="0.55000000000000004">
      <c r="B5" s="9" t="s">
        <v>14</v>
      </c>
    </row>
    <row r="6" spans="2:3" ht="36" x14ac:dyDescent="0.55000000000000004">
      <c r="B6" s="9" t="s">
        <v>21</v>
      </c>
    </row>
    <row r="7" spans="2:3" ht="36" x14ac:dyDescent="0.55000000000000004">
      <c r="B7" s="9" t="s">
        <v>22</v>
      </c>
    </row>
    <row r="8" spans="2:3" ht="36" x14ac:dyDescent="0.55000000000000004">
      <c r="B8" s="9" t="s">
        <v>23</v>
      </c>
    </row>
    <row r="10" spans="2:3" ht="36" x14ac:dyDescent="0.55000000000000004">
      <c r="B10" s="9" t="s">
        <v>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C0419-54EC-49A8-95C8-A4BB87D400C0}">
  <dimension ref="B3:H23"/>
  <sheetViews>
    <sheetView topLeftCell="A10" zoomScale="175" zoomScaleNormal="175" workbookViewId="0">
      <selection activeCell="B23" sqref="B23"/>
    </sheetView>
  </sheetViews>
  <sheetFormatPr defaultRowHeight="15" x14ac:dyDescent="0.25"/>
  <sheetData>
    <row r="3" spans="2:8" x14ac:dyDescent="0.25">
      <c r="B3" t="s">
        <v>25</v>
      </c>
    </row>
    <row r="4" spans="2:8" x14ac:dyDescent="0.25">
      <c r="B4" t="s">
        <v>26</v>
      </c>
    </row>
    <row r="6" spans="2:8" x14ac:dyDescent="0.25">
      <c r="B6" s="5" t="s">
        <v>27</v>
      </c>
      <c r="C6" s="5"/>
      <c r="D6" s="5"/>
      <c r="E6" s="5"/>
      <c r="F6" s="5"/>
      <c r="G6" s="6">
        <f>_xlfn.POISSON.DIST(  0,  2.8,  FALSE)</f>
        <v>6.0810062625217973E-2</v>
      </c>
      <c r="H6" s="5"/>
    </row>
    <row r="8" spans="2:8" x14ac:dyDescent="0.25">
      <c r="B8" t="s">
        <v>28</v>
      </c>
    </row>
    <row r="9" spans="2:8" x14ac:dyDescent="0.25">
      <c r="B9" t="s">
        <v>29</v>
      </c>
    </row>
    <row r="11" spans="2:8" x14ac:dyDescent="0.25">
      <c r="B11" t="s">
        <v>30</v>
      </c>
    </row>
    <row r="12" spans="2:8" x14ac:dyDescent="0.25">
      <c r="B12" t="s">
        <v>31</v>
      </c>
    </row>
    <row r="13" spans="2:8" x14ac:dyDescent="0.25">
      <c r="B13" t="s">
        <v>32</v>
      </c>
    </row>
    <row r="14" spans="2:8" x14ac:dyDescent="0.25">
      <c r="B14" t="s">
        <v>33</v>
      </c>
    </row>
    <row r="15" spans="2:8" x14ac:dyDescent="0.25">
      <c r="B15" t="s">
        <v>34</v>
      </c>
    </row>
    <row r="17" spans="2:8" x14ac:dyDescent="0.25">
      <c r="B17" s="5" t="s">
        <v>35</v>
      </c>
      <c r="C17" s="5"/>
      <c r="D17" s="5"/>
      <c r="E17" s="5"/>
      <c r="F17" s="5"/>
      <c r="G17" s="6">
        <f>_xlfn.POISSON.DIST(  2,  2.8,  FALSE)</f>
        <v>0.23837544549085449</v>
      </c>
      <c r="H17" s="5"/>
    </row>
    <row r="19" spans="2:8" x14ac:dyDescent="0.25">
      <c r="B19" s="5" t="s">
        <v>36</v>
      </c>
      <c r="C19" s="5"/>
      <c r="D19" s="5"/>
      <c r="E19" s="5"/>
      <c r="F19" s="5"/>
      <c r="G19" s="6">
        <f>SUM(G21:G23)</f>
        <v>0.46945368346668276</v>
      </c>
      <c r="H19" s="6">
        <f>_xlfn.POISSON.DIST(  2,  2.8,  TRUE)</f>
        <v>0.46945368346668259</v>
      </c>
    </row>
    <row r="21" spans="2:8" x14ac:dyDescent="0.25">
      <c r="B21" s="5" t="s">
        <v>37</v>
      </c>
      <c r="C21" s="5"/>
      <c r="D21" s="5"/>
      <c r="E21" s="5"/>
      <c r="F21" s="5"/>
      <c r="G21" s="6">
        <f>_xlfn.POISSON.DIST(  0,  2.8,  FALSE)</f>
        <v>6.0810062625217973E-2</v>
      </c>
      <c r="H21" s="5"/>
    </row>
    <row r="22" spans="2:8" x14ac:dyDescent="0.25">
      <c r="B22" s="5" t="s">
        <v>38</v>
      </c>
      <c r="C22" s="5"/>
      <c r="D22" s="5"/>
      <c r="E22" s="5"/>
      <c r="F22" s="5"/>
      <c r="G22" s="6">
        <f>_xlfn.POISSON.DIST(  1,  2.8,  FALSE)</f>
        <v>0.17026817535061031</v>
      </c>
      <c r="H22" s="5"/>
    </row>
    <row r="23" spans="2:8" x14ac:dyDescent="0.25">
      <c r="B23" s="5" t="s">
        <v>35</v>
      </c>
      <c r="C23" s="5"/>
      <c r="D23" s="5"/>
      <c r="E23" s="5"/>
      <c r="F23" s="5"/>
      <c r="G23" s="6">
        <f>_xlfn.POISSON.DIST(  2,  2.8,  FALSE)</f>
        <v>0.23837544549085449</v>
      </c>
      <c r="H23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Munka4</vt:lpstr>
      <vt:lpstr>Munka5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2019-10-28T13:20:37Z</dcterms:created>
  <dcterms:modified xsi:type="dcterms:W3CDTF">2019-10-28T14:23:31Z</dcterms:modified>
</cp:coreProperties>
</file>