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English\ea 2018-05-03\"/>
    </mc:Choice>
  </mc:AlternateContent>
  <xr:revisionPtr revIDLastSave="0" documentId="8_{DB3F9589-7CBD-491C-BEE0-37EC4DF37795}" xr6:coauthVersionLast="32" xr6:coauthVersionMax="32" xr10:uidLastSave="{00000000-0000-0000-0000-000000000000}"/>
  <bookViews>
    <workbookView xWindow="240" yWindow="140" windowWidth="11480" windowHeight="4940" tabRatio="840" activeTab="4"/>
  </bookViews>
  <sheets>
    <sheet name="0" sheetId="9" r:id="rId1"/>
    <sheet name="1" sheetId="1" r:id="rId2"/>
    <sheet name="2" sheetId="2" r:id="rId3"/>
    <sheet name="3" sheetId="3" r:id="rId4"/>
    <sheet name="4" sheetId="4" r:id="rId5"/>
  </sheets>
  <calcPr calcId="179017"/>
</workbook>
</file>

<file path=xl/calcChain.xml><?xml version="1.0" encoding="utf-8"?>
<calcChain xmlns="http://schemas.openxmlformats.org/spreadsheetml/2006/main">
  <c r="B17" i="2" l="1"/>
  <c r="C17" i="2"/>
  <c r="K16" i="2" s="1"/>
  <c r="D17" i="2"/>
  <c r="E17" i="2"/>
  <c r="O15" i="2" s="1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J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17" i="3"/>
  <c r="K16" i="3" s="1"/>
  <c r="C17" i="3"/>
  <c r="D17" i="3"/>
  <c r="E17" i="3"/>
  <c r="F17" i="3"/>
  <c r="G17" i="3"/>
  <c r="H17" i="3"/>
  <c r="I17" i="3"/>
  <c r="J17" i="3"/>
  <c r="B18" i="3"/>
  <c r="C18" i="3"/>
  <c r="D18" i="3"/>
  <c r="E18" i="3"/>
  <c r="F18" i="3"/>
  <c r="G18" i="3"/>
  <c r="H18" i="3"/>
  <c r="I18" i="3"/>
  <c r="J18" i="3"/>
  <c r="B19" i="3"/>
  <c r="C19" i="3"/>
  <c r="D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D21" i="3"/>
  <c r="E21" i="3"/>
  <c r="F21" i="3"/>
  <c r="G21" i="3"/>
  <c r="H21" i="3"/>
  <c r="I21" i="3"/>
  <c r="J21" i="3"/>
  <c r="B22" i="3"/>
  <c r="C22" i="3"/>
  <c r="D22" i="3"/>
  <c r="E22" i="3"/>
  <c r="F22" i="3"/>
  <c r="G22" i="3"/>
  <c r="H22" i="3"/>
  <c r="I22" i="3"/>
  <c r="J22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3" i="4"/>
  <c r="D4" i="2"/>
  <c r="B4" i="1"/>
  <c r="K3" i="1" s="1"/>
  <c r="C4" i="1"/>
  <c r="D4" i="1"/>
  <c r="E4" i="1"/>
  <c r="F4" i="1"/>
  <c r="G4" i="1"/>
  <c r="F16" i="1" s="1"/>
  <c r="H4" i="1"/>
  <c r="F15" i="1" s="1"/>
  <c r="F19" i="1" s="1"/>
  <c r="I4" i="1"/>
  <c r="J4" i="1"/>
  <c r="B4" i="4"/>
  <c r="C4" i="4"/>
  <c r="D4" i="4"/>
  <c r="E4" i="4"/>
  <c r="F4" i="4"/>
  <c r="G4" i="4"/>
  <c r="H4" i="4"/>
  <c r="I4" i="4"/>
  <c r="J4" i="4"/>
  <c r="B5" i="4"/>
  <c r="C5" i="4"/>
  <c r="D5" i="4"/>
  <c r="E5" i="4"/>
  <c r="F5" i="4"/>
  <c r="G5" i="4"/>
  <c r="H5" i="4"/>
  <c r="I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C3" i="4"/>
  <c r="D3" i="4"/>
  <c r="E3" i="4"/>
  <c r="F3" i="4"/>
  <c r="G3" i="4"/>
  <c r="H3" i="4"/>
  <c r="I3" i="4"/>
  <c r="J3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K16" i="4" s="1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4" i="2"/>
  <c r="C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J3" i="2"/>
  <c r="C3" i="2"/>
  <c r="D3" i="2"/>
  <c r="E3" i="2"/>
  <c r="F3" i="2"/>
  <c r="G3" i="2"/>
  <c r="H3" i="2"/>
  <c r="I3" i="2"/>
  <c r="B3" i="2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D16" i="1" s="1"/>
  <c r="D17" i="1" s="1"/>
  <c r="H11" i="1"/>
  <c r="I11" i="1"/>
  <c r="J11" i="1"/>
  <c r="B12" i="1"/>
  <c r="C12" i="1"/>
  <c r="D12" i="1"/>
  <c r="E12" i="1"/>
  <c r="F12" i="1"/>
  <c r="G12" i="1"/>
  <c r="H12" i="1"/>
  <c r="D15" i="1"/>
  <c r="I12" i="1"/>
  <c r="J12" i="1"/>
  <c r="E5" i="1"/>
  <c r="I5" i="1"/>
  <c r="D5" i="1"/>
  <c r="H5" i="1"/>
  <c r="C5" i="1"/>
  <c r="G5" i="1"/>
  <c r="B5" i="1"/>
  <c r="F5" i="1"/>
  <c r="J5" i="1"/>
  <c r="E3" i="3"/>
  <c r="G3" i="3"/>
  <c r="I3" i="3"/>
  <c r="D3" i="3"/>
  <c r="H3" i="3"/>
  <c r="C3" i="3"/>
  <c r="B3" i="3"/>
  <c r="F3" i="3"/>
  <c r="J3" i="3"/>
  <c r="F17" i="1"/>
  <c r="D19" i="1" l="1"/>
  <c r="O15" i="4"/>
  <c r="O15" i="3"/>
</calcChain>
</file>

<file path=xl/sharedStrings.xml><?xml version="1.0" encoding="utf-8"?>
<sst xmlns="http://schemas.openxmlformats.org/spreadsheetml/2006/main" count="41" uniqueCount="22">
  <si>
    <t>y</t>
  </si>
  <si>
    <t>x</t>
  </si>
  <si>
    <t>X + Y &lt;= 4</t>
  </si>
  <si>
    <t>P( X + Y &lt;= 4 )</t>
  </si>
  <si>
    <t>P( X &gt; 5 )</t>
  </si>
  <si>
    <t>P( X = 5 )</t>
  </si>
  <si>
    <t>P( X &lt; 5 )</t>
  </si>
  <si>
    <t>Y &lt; 2 X</t>
  </si>
  <si>
    <t>P( Y &lt; 2 X )</t>
  </si>
  <si>
    <t>X + Y &lt;= 4  és  Y &lt; 2 X</t>
  </si>
  <si>
    <t>P( X + Y &lt;= 4  és  Y &lt; 2 X )</t>
  </si>
  <si>
    <t>45 balls</t>
  </si>
  <si>
    <t>8 draws without replacement</t>
  </si>
  <si>
    <t>10 red</t>
  </si>
  <si>
    <t>15 blue</t>
  </si>
  <si>
    <t>20 white</t>
  </si>
  <si>
    <t>X = number of red drawn</t>
  </si>
  <si>
    <t>Y = number of blue drawn</t>
  </si>
  <si>
    <t>Z = number of white drawn</t>
  </si>
  <si>
    <t xml:space="preserve">distribution of (X,Y) </t>
  </si>
  <si>
    <t>event</t>
  </si>
  <si>
    <t>sumproduct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</si>
</sst>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0.0000"/>
    <numFmt numFmtId="174" formatCode="0.000"/>
    <numFmt numFmtId="176" formatCode="0.0000000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76" fontId="0" fillId="0" borderId="0" xfId="0" applyNumberFormat="1" applyBorder="1" applyAlignment="1">
      <alignment horizontal="left"/>
    </xf>
    <xf numFmtId="0" fontId="2" fillId="0" borderId="0" xfId="0" applyFont="1"/>
    <xf numFmtId="1" fontId="0" fillId="3" borderId="0" xfId="0" applyNumberFormat="1" applyFill="1" applyBorder="1" applyAlignment="1">
      <alignment horizontal="left"/>
    </xf>
    <xf numFmtId="173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0" fontId="2" fillId="2" borderId="0" xfId="0" applyFont="1" applyFill="1"/>
    <xf numFmtId="173" fontId="0" fillId="0" borderId="0" xfId="0" applyNumberFormat="1" applyBorder="1" applyAlignment="1">
      <alignment horizontal="left"/>
    </xf>
    <xf numFmtId="174" fontId="0" fillId="2" borderId="0" xfId="0" applyNumberFormat="1" applyFill="1" applyBorder="1" applyAlignment="1">
      <alignment horizontal="left"/>
    </xf>
    <xf numFmtId="174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1" fillId="4" borderId="0" xfId="0" applyFont="1" applyFill="1" applyBorder="1" applyAlignment="1">
      <alignment horizontal="left"/>
    </xf>
    <xf numFmtId="2" fontId="1" fillId="4" borderId="0" xfId="0" applyNumberFormat="1" applyFont="1" applyFill="1" applyBorder="1" applyAlignment="1">
      <alignment horizontal="left"/>
    </xf>
    <xf numFmtId="174" fontId="3" fillId="0" borderId="0" xfId="0" applyNumberFormat="1" applyFont="1" applyAlignment="1">
      <alignment horizontal="left"/>
    </xf>
  </cellXfs>
  <cellStyles count="1">
    <cellStyle name="Normál" xfId="0" builtinId="0"/>
  </cellStyles>
  <dxfs count="8"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zoomScale="70" zoomScaleNormal="70" workbookViewId="0"/>
  </sheetViews>
  <sheetFormatPr defaultColWidth="9.1796875" defaultRowHeight="33.5" x14ac:dyDescent="0.75"/>
  <cols>
    <col min="1" max="1" width="9.1796875" style="5"/>
    <col min="2" max="2" width="69.7265625" style="5" bestFit="1" customWidth="1"/>
    <col min="3" max="3" width="11.7265625" style="5" customWidth="1"/>
    <col min="4" max="4" width="54.81640625" style="5" bestFit="1" customWidth="1"/>
    <col min="5" max="16384" width="9.1796875" style="5"/>
  </cols>
  <sheetData>
    <row r="2" spans="2:4" x14ac:dyDescent="0.75">
      <c r="B2" s="9" t="s">
        <v>11</v>
      </c>
      <c r="D2" s="9" t="s">
        <v>13</v>
      </c>
    </row>
    <row r="3" spans="2:4" x14ac:dyDescent="0.75">
      <c r="D3" s="9" t="s">
        <v>14</v>
      </c>
    </row>
    <row r="4" spans="2:4" x14ac:dyDescent="0.75">
      <c r="D4" s="9" t="s">
        <v>15</v>
      </c>
    </row>
    <row r="6" spans="2:4" x14ac:dyDescent="0.75">
      <c r="B6" s="9" t="s">
        <v>12</v>
      </c>
      <c r="D6" s="9" t="s">
        <v>16</v>
      </c>
    </row>
    <row r="7" spans="2:4" x14ac:dyDescent="0.75">
      <c r="D7" s="9" t="s">
        <v>17</v>
      </c>
    </row>
    <row r="8" spans="2:4" x14ac:dyDescent="0.75">
      <c r="D8" s="9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zoomScaleNormal="100" workbookViewId="0"/>
  </sheetViews>
  <sheetFormatPr defaultColWidth="9.1796875" defaultRowHeight="14.5" x14ac:dyDescent="0.35"/>
  <cols>
    <col min="1" max="1" width="9.1796875" style="1"/>
    <col min="2" max="10" width="7.81640625" style="1" customWidth="1"/>
    <col min="11" max="11" width="9.7265625" style="1" bestFit="1" customWidth="1"/>
    <col min="12" max="20" width="9.1796875" style="1"/>
    <col min="21" max="21" width="9.1796875" style="1" customWidth="1"/>
    <col min="22" max="16384" width="9.1796875" style="1"/>
  </cols>
  <sheetData>
    <row r="2" spans="1:11" x14ac:dyDescent="0.35">
      <c r="B2" s="1" t="s">
        <v>19</v>
      </c>
    </row>
    <row r="3" spans="1:11" x14ac:dyDescent="0.35">
      <c r="A3" s="1" t="s">
        <v>0</v>
      </c>
      <c r="K3" s="8">
        <f>SUM(B4:J12)</f>
        <v>0.99999999999999978</v>
      </c>
    </row>
    <row r="4" spans="1:11" x14ac:dyDescent="0.35">
      <c r="A4" s="1">
        <v>8</v>
      </c>
      <c r="B4" s="11">
        <f t="shared" ref="B4:J12" si="0">IF(8-B$13-$A4&gt;=0,COMBIN(10,B$13)*COMBIN(15,$A4)*COMBIN(20,8-B$13-$A4) / COMBIN(45,8),0)</f>
        <v>2.9853419709227686E-5</v>
      </c>
      <c r="C4" s="11">
        <f t="shared" si="0"/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</row>
    <row r="5" spans="1:11" x14ac:dyDescent="0.35">
      <c r="A5" s="1">
        <v>7</v>
      </c>
      <c r="B5" s="11">
        <f t="shared" si="0"/>
        <v>5.9706839418455378E-4</v>
      </c>
      <c r="C5" s="11">
        <f t="shared" si="0"/>
        <v>2.9853419709227689E-4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</row>
    <row r="6" spans="1:11" x14ac:dyDescent="0.35">
      <c r="A6" s="1">
        <v>6</v>
      </c>
      <c r="B6" s="11">
        <f t="shared" si="0"/>
        <v>4.4116720236969812E-3</v>
      </c>
      <c r="C6" s="11">
        <f t="shared" si="0"/>
        <v>4.6438652881020852E-3</v>
      </c>
      <c r="D6" s="11">
        <f t="shared" si="0"/>
        <v>1.0448696898229693E-3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1" x14ac:dyDescent="0.35">
      <c r="A7" s="1">
        <v>5</v>
      </c>
      <c r="B7" s="11">
        <f t="shared" si="0"/>
        <v>1.5882019285309131E-2</v>
      </c>
      <c r="C7" s="11">
        <f t="shared" si="0"/>
        <v>2.6470032142181885E-2</v>
      </c>
      <c r="D7" s="11">
        <f t="shared" si="0"/>
        <v>1.2538436277875631E-2</v>
      </c>
      <c r="E7" s="11">
        <f t="shared" si="0"/>
        <v>1.6717915037167508E-3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</row>
    <row r="8" spans="1:11" x14ac:dyDescent="0.35">
      <c r="A8" s="1">
        <v>4</v>
      </c>
      <c r="B8" s="11">
        <f t="shared" si="0"/>
        <v>3.0681173619347187E-2</v>
      </c>
      <c r="C8" s="11">
        <f t="shared" si="0"/>
        <v>7.219099675140514E-2</v>
      </c>
      <c r="D8" s="11">
        <f t="shared" si="0"/>
        <v>5.4143247563553862E-2</v>
      </c>
      <c r="E8" s="11">
        <f t="shared" si="0"/>
        <v>1.5198104579243189E-2</v>
      </c>
      <c r="F8" s="11">
        <f t="shared" si="0"/>
        <v>1.3298341506837788E-3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</row>
    <row r="9" spans="1:11" x14ac:dyDescent="0.35">
      <c r="A9" s="1">
        <v>3</v>
      </c>
      <c r="B9" s="11">
        <f t="shared" si="0"/>
        <v>3.2726585193970335E-2</v>
      </c>
      <c r="C9" s="11">
        <f t="shared" si="0"/>
        <v>0.1022705787311573</v>
      </c>
      <c r="D9" s="11">
        <f t="shared" si="0"/>
        <v>0.10828649512710774</v>
      </c>
      <c r="E9" s="11">
        <f t="shared" si="0"/>
        <v>4.812733116760344E-2</v>
      </c>
      <c r="F9" s="11">
        <f t="shared" si="0"/>
        <v>8.8655610045585264E-3</v>
      </c>
      <c r="G9" s="11">
        <f t="shared" si="0"/>
        <v>5.3193366027351171E-4</v>
      </c>
      <c r="H9" s="11">
        <f t="shared" si="0"/>
        <v>0</v>
      </c>
      <c r="I9" s="11">
        <f t="shared" si="0"/>
        <v>0</v>
      </c>
      <c r="J9" s="11">
        <f t="shared" si="0"/>
        <v>0</v>
      </c>
    </row>
    <row r="10" spans="1:11" x14ac:dyDescent="0.35">
      <c r="A10" s="1">
        <v>2</v>
      </c>
      <c r="B10" s="11">
        <f t="shared" si="0"/>
        <v>1.8880722227290578E-2</v>
      </c>
      <c r="C10" s="11">
        <f t="shared" si="0"/>
        <v>7.5522888909162297E-2</v>
      </c>
      <c r="D10" s="11">
        <f t="shared" si="0"/>
        <v>0.10620406252850949</v>
      </c>
      <c r="E10" s="11">
        <f t="shared" si="0"/>
        <v>6.6637843155143206E-2</v>
      </c>
      <c r="F10" s="11">
        <f t="shared" si="0"/>
        <v>1.9436037586916768E-2</v>
      </c>
      <c r="G10" s="11">
        <f t="shared" si="0"/>
        <v>2.4550784320315922E-3</v>
      </c>
      <c r="H10" s="11">
        <f t="shared" si="0"/>
        <v>1.0229493466798298E-4</v>
      </c>
      <c r="I10" s="11">
        <f t="shared" si="0"/>
        <v>0</v>
      </c>
      <c r="J10" s="11">
        <f t="shared" si="0"/>
        <v>0</v>
      </c>
    </row>
    <row r="11" spans="1:11" x14ac:dyDescent="0.35">
      <c r="A11" s="1">
        <v>1</v>
      </c>
      <c r="B11" s="11">
        <f t="shared" si="0"/>
        <v>5.3944920649401651E-3</v>
      </c>
      <c r="C11" s="11">
        <f t="shared" si="0"/>
        <v>2.6972460324700825E-2</v>
      </c>
      <c r="D11" s="11">
        <f t="shared" si="0"/>
        <v>4.8550428584461472E-2</v>
      </c>
      <c r="E11" s="11">
        <f t="shared" si="0"/>
        <v>4.0458690487051238E-2</v>
      </c>
      <c r="F11" s="11">
        <f t="shared" si="0"/>
        <v>1.6659460788785801E-2</v>
      </c>
      <c r="G11" s="11">
        <f t="shared" si="0"/>
        <v>3.3318921577571606E-3</v>
      </c>
      <c r="H11" s="11">
        <f t="shared" si="0"/>
        <v>2.9227124190852282E-4</v>
      </c>
      <c r="I11" s="11">
        <f t="shared" si="0"/>
        <v>8.350606911672082E-6</v>
      </c>
      <c r="J11" s="11">
        <f t="shared" si="0"/>
        <v>0</v>
      </c>
    </row>
    <row r="12" spans="1:11" x14ac:dyDescent="0.35">
      <c r="A12" s="1">
        <v>0</v>
      </c>
      <c r="B12" s="11">
        <f t="shared" si="0"/>
        <v>5.8440330703518454E-4</v>
      </c>
      <c r="C12" s="11">
        <f t="shared" si="0"/>
        <v>3.5963280432934432E-3</v>
      </c>
      <c r="D12" s="11">
        <f t="shared" si="0"/>
        <v>8.0917380974102476E-3</v>
      </c>
      <c r="E12" s="11">
        <f t="shared" si="0"/>
        <v>8.6311873039042631E-3</v>
      </c>
      <c r="F12" s="11">
        <f t="shared" si="0"/>
        <v>4.7201805568226436E-3</v>
      </c>
      <c r="G12" s="11">
        <f t="shared" si="0"/>
        <v>1.3327568631028642E-3</v>
      </c>
      <c r="H12" s="11">
        <f t="shared" si="0"/>
        <v>1.8510511987539777E-4</v>
      </c>
      <c r="I12" s="11">
        <f t="shared" si="0"/>
        <v>1.1134142548896109E-5</v>
      </c>
      <c r="J12" s="11">
        <f t="shared" si="0"/>
        <v>2.0876517279180205E-7</v>
      </c>
    </row>
    <row r="13" spans="1:11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35">
      <c r="B15" s="13" t="s">
        <v>4</v>
      </c>
      <c r="C15" s="13"/>
      <c r="D15" s="16">
        <f>H10+H11+H12+I11+I12+J12</f>
        <v>5.9936481108526342E-4</v>
      </c>
      <c r="E15" s="13"/>
      <c r="F15" s="16">
        <f>SUM(H4:J12)</f>
        <v>5.9936481108526353E-4</v>
      </c>
    </row>
    <row r="16" spans="1:11" x14ac:dyDescent="0.35">
      <c r="B16" s="13" t="s">
        <v>5</v>
      </c>
      <c r="C16" s="13"/>
      <c r="D16" s="16">
        <f>G12+G11+G10+G9</f>
        <v>7.6516611131651289E-3</v>
      </c>
      <c r="E16" s="13"/>
      <c r="F16" s="16">
        <f>SUM(G4:G12)</f>
        <v>7.6516611131651289E-3</v>
      </c>
    </row>
    <row r="17" spans="2:6" x14ac:dyDescent="0.35">
      <c r="B17" s="13" t="s">
        <v>6</v>
      </c>
      <c r="C17" s="13"/>
      <c r="D17" s="16">
        <f>1-D15-D16</f>
        <v>0.99174897407574958</v>
      </c>
      <c r="E17" s="13"/>
      <c r="F17" s="16">
        <f>SUM(B4:F12)</f>
        <v>0.99174897407574936</v>
      </c>
    </row>
    <row r="18" spans="2:6" x14ac:dyDescent="0.35">
      <c r="D18" s="8"/>
      <c r="F18" s="8"/>
    </row>
    <row r="19" spans="2:6" x14ac:dyDescent="0.35">
      <c r="D19" s="8">
        <f>SUM(D15:D17)</f>
        <v>1</v>
      </c>
      <c r="E19" s="7"/>
      <c r="F19" s="8">
        <f>SUM(F15:F17)</f>
        <v>0.99999999999999978</v>
      </c>
    </row>
  </sheetData>
  <conditionalFormatting sqref="B4:J12">
    <cfRule type="cellIs" dxfId="7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/>
  </sheetViews>
  <sheetFormatPr defaultColWidth="9.1796875" defaultRowHeight="14.5" x14ac:dyDescent="0.35"/>
  <cols>
    <col min="1" max="1" width="9.1796875" style="2"/>
    <col min="2" max="10" width="7.81640625" style="2" customWidth="1"/>
    <col min="11" max="11" width="9.7265625" style="2" bestFit="1" customWidth="1"/>
    <col min="12" max="12" width="9.1796875" style="2"/>
    <col min="13" max="13" width="18.7265625" style="2" bestFit="1" customWidth="1"/>
    <col min="14" max="14" width="7.81640625" style="2" customWidth="1"/>
    <col min="15" max="15" width="20.54296875" style="2" customWidth="1"/>
    <col min="16" max="16384" width="9.1796875" style="2"/>
  </cols>
  <sheetData>
    <row r="1" spans="1:15" x14ac:dyDescent="0.35">
      <c r="B1" s="2" t="s">
        <v>20</v>
      </c>
    </row>
    <row r="2" spans="1:15" ht="23.5" x14ac:dyDescent="0.55000000000000004">
      <c r="A2" s="2" t="s">
        <v>0</v>
      </c>
      <c r="K2" s="4"/>
      <c r="M2" s="14" t="s">
        <v>7</v>
      </c>
      <c r="N2" s="3"/>
    </row>
    <row r="3" spans="1:15" x14ac:dyDescent="0.35">
      <c r="A3" s="2">
        <v>8</v>
      </c>
      <c r="B3" s="6">
        <f t="shared" ref="B3:J11" si="0">IF($A3&lt;2*B$12,1,0)</f>
        <v>0</v>
      </c>
      <c r="C3" s="6">
        <f t="shared" si="0"/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1</v>
      </c>
      <c r="H3" s="6">
        <f t="shared" si="0"/>
        <v>1</v>
      </c>
      <c r="I3" s="6">
        <f t="shared" si="0"/>
        <v>1</v>
      </c>
      <c r="J3" s="6">
        <f t="shared" si="0"/>
        <v>1</v>
      </c>
    </row>
    <row r="4" spans="1:15" x14ac:dyDescent="0.35">
      <c r="A4" s="2">
        <v>7</v>
      </c>
      <c r="B4" s="6">
        <f t="shared" si="0"/>
        <v>0</v>
      </c>
      <c r="C4" s="6">
        <f t="shared" si="0"/>
        <v>0</v>
      </c>
      <c r="D4" s="6">
        <f>IF($A4&lt;2*D$12,1,0)</f>
        <v>0</v>
      </c>
      <c r="E4" s="6">
        <f t="shared" si="0"/>
        <v>0</v>
      </c>
      <c r="F4" s="6">
        <f t="shared" si="0"/>
        <v>1</v>
      </c>
      <c r="G4" s="6">
        <f t="shared" si="0"/>
        <v>1</v>
      </c>
      <c r="H4" s="6">
        <f t="shared" si="0"/>
        <v>1</v>
      </c>
      <c r="I4" s="6">
        <f t="shared" si="0"/>
        <v>1</v>
      </c>
      <c r="J4" s="6">
        <f t="shared" si="0"/>
        <v>1</v>
      </c>
    </row>
    <row r="5" spans="1:15" x14ac:dyDescent="0.35">
      <c r="A5" s="2">
        <v>6</v>
      </c>
      <c r="B5" s="6">
        <f t="shared" si="0"/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1</v>
      </c>
      <c r="G5" s="6">
        <f t="shared" si="0"/>
        <v>1</v>
      </c>
      <c r="H5" s="6">
        <f t="shared" si="0"/>
        <v>1</v>
      </c>
      <c r="I5" s="6">
        <f t="shared" si="0"/>
        <v>1</v>
      </c>
      <c r="J5" s="6">
        <f t="shared" si="0"/>
        <v>1</v>
      </c>
    </row>
    <row r="6" spans="1:15" x14ac:dyDescent="0.35">
      <c r="A6" s="2">
        <v>5</v>
      </c>
      <c r="B6" s="6">
        <f t="shared" si="0"/>
        <v>0</v>
      </c>
      <c r="C6" s="6">
        <f t="shared" si="0"/>
        <v>0</v>
      </c>
      <c r="D6" s="6">
        <f t="shared" si="0"/>
        <v>0</v>
      </c>
      <c r="E6" s="6">
        <f t="shared" si="0"/>
        <v>1</v>
      </c>
      <c r="F6" s="6">
        <f t="shared" si="0"/>
        <v>1</v>
      </c>
      <c r="G6" s="6">
        <f t="shared" si="0"/>
        <v>1</v>
      </c>
      <c r="H6" s="6">
        <f t="shared" si="0"/>
        <v>1</v>
      </c>
      <c r="I6" s="6">
        <f t="shared" si="0"/>
        <v>1</v>
      </c>
      <c r="J6" s="6">
        <f t="shared" si="0"/>
        <v>1</v>
      </c>
    </row>
    <row r="7" spans="1:15" x14ac:dyDescent="0.35">
      <c r="A7" s="2">
        <v>4</v>
      </c>
      <c r="B7" s="6">
        <f t="shared" si="0"/>
        <v>0</v>
      </c>
      <c r="C7" s="6">
        <f t="shared" si="0"/>
        <v>0</v>
      </c>
      <c r="D7" s="6">
        <f t="shared" si="0"/>
        <v>0</v>
      </c>
      <c r="E7" s="6">
        <f t="shared" si="0"/>
        <v>1</v>
      </c>
      <c r="F7" s="6">
        <f t="shared" si="0"/>
        <v>1</v>
      </c>
      <c r="G7" s="6">
        <f t="shared" si="0"/>
        <v>1</v>
      </c>
      <c r="H7" s="6">
        <f t="shared" si="0"/>
        <v>1</v>
      </c>
      <c r="I7" s="6">
        <f t="shared" si="0"/>
        <v>1</v>
      </c>
      <c r="J7" s="6">
        <f t="shared" si="0"/>
        <v>1</v>
      </c>
    </row>
    <row r="8" spans="1:15" x14ac:dyDescent="0.35">
      <c r="A8" s="2">
        <v>3</v>
      </c>
      <c r="B8" s="6">
        <f t="shared" si="0"/>
        <v>0</v>
      </c>
      <c r="C8" s="6">
        <f t="shared" si="0"/>
        <v>0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  <c r="I8" s="6">
        <f t="shared" si="0"/>
        <v>1</v>
      </c>
      <c r="J8" s="6">
        <f t="shared" si="0"/>
        <v>1</v>
      </c>
    </row>
    <row r="9" spans="1:15" x14ac:dyDescent="0.35">
      <c r="A9" s="2">
        <v>2</v>
      </c>
      <c r="B9" s="6">
        <f t="shared" si="0"/>
        <v>0</v>
      </c>
      <c r="C9" s="6">
        <f t="shared" si="0"/>
        <v>0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  <c r="I9" s="6">
        <f t="shared" si="0"/>
        <v>1</v>
      </c>
      <c r="J9" s="6">
        <f t="shared" si="0"/>
        <v>1</v>
      </c>
    </row>
    <row r="10" spans="1:15" x14ac:dyDescent="0.35">
      <c r="A10" s="2">
        <v>1</v>
      </c>
      <c r="B10" s="6">
        <f t="shared" si="0"/>
        <v>0</v>
      </c>
      <c r="C10" s="6">
        <f t="shared" si="0"/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  <c r="I10" s="6">
        <f t="shared" si="0"/>
        <v>1</v>
      </c>
      <c r="J10" s="6">
        <f t="shared" si="0"/>
        <v>1</v>
      </c>
    </row>
    <row r="11" spans="1:15" x14ac:dyDescent="0.35">
      <c r="A11" s="2">
        <v>0</v>
      </c>
      <c r="B11" s="6">
        <f t="shared" si="0"/>
        <v>0</v>
      </c>
      <c r="C11" s="6">
        <f t="shared" si="0"/>
        <v>1</v>
      </c>
      <c r="D11" s="6">
        <f t="shared" si="0"/>
        <v>1</v>
      </c>
      <c r="E11" s="6">
        <f t="shared" si="0"/>
        <v>1</v>
      </c>
      <c r="F11" s="6">
        <f t="shared" si="0"/>
        <v>1</v>
      </c>
      <c r="G11" s="6">
        <f t="shared" si="0"/>
        <v>1</v>
      </c>
      <c r="H11" s="6">
        <f t="shared" si="0"/>
        <v>1</v>
      </c>
      <c r="I11" s="6">
        <f t="shared" si="0"/>
        <v>1</v>
      </c>
      <c r="J11" s="6">
        <f t="shared" si="0"/>
        <v>1</v>
      </c>
    </row>
    <row r="12" spans="1:15" x14ac:dyDescent="0.35">
      <c r="B12" s="2">
        <v>0</v>
      </c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J12" s="2">
        <v>8</v>
      </c>
      <c r="K12" s="2" t="s">
        <v>1</v>
      </c>
    </row>
    <row r="15" spans="1:15" ht="23.5" x14ac:dyDescent="0.55000000000000004">
      <c r="B15" s="1" t="s">
        <v>19</v>
      </c>
      <c r="M15" s="14" t="s">
        <v>8</v>
      </c>
      <c r="N15" s="3"/>
      <c r="O15" s="15">
        <f>SUMPRODUCT(B17:J25,B3:J11)</f>
        <v>0.54168856091416329</v>
      </c>
    </row>
    <row r="16" spans="1:15" x14ac:dyDescent="0.35">
      <c r="A16" s="2" t="s">
        <v>0</v>
      </c>
      <c r="K16" s="12">
        <f>SUM(B17:J25)</f>
        <v>0.99999999999999978</v>
      </c>
      <c r="O16" s="2" t="s">
        <v>21</v>
      </c>
    </row>
    <row r="17" spans="1:11" x14ac:dyDescent="0.35">
      <c r="A17" s="2">
        <v>8</v>
      </c>
      <c r="B17" s="11">
        <f t="shared" ref="B17:J25" si="1">IF(8-B$26-$A17&gt;=0,COMBIN(10,B$26)*COMBIN(15,$A17)*COMBIN(20,8-B$26-$A17) / COMBIN(45,8),0)</f>
        <v>2.9853419709227686E-5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</row>
    <row r="18" spans="1:11" x14ac:dyDescent="0.35">
      <c r="A18" s="2">
        <v>7</v>
      </c>
      <c r="B18" s="11">
        <f t="shared" si="1"/>
        <v>5.9706839418455378E-4</v>
      </c>
      <c r="C18" s="11">
        <f t="shared" si="1"/>
        <v>2.9853419709227689E-4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</row>
    <row r="19" spans="1:11" x14ac:dyDescent="0.35">
      <c r="A19" s="2">
        <v>6</v>
      </c>
      <c r="B19" s="11">
        <f t="shared" si="1"/>
        <v>4.4116720236969812E-3</v>
      </c>
      <c r="C19" s="11">
        <f t="shared" si="1"/>
        <v>4.6438652881020852E-3</v>
      </c>
      <c r="D19" s="11">
        <f t="shared" si="1"/>
        <v>1.0448696898229693E-3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</row>
    <row r="20" spans="1:11" x14ac:dyDescent="0.35">
      <c r="A20" s="2">
        <v>5</v>
      </c>
      <c r="B20" s="11">
        <f t="shared" si="1"/>
        <v>1.5882019285309131E-2</v>
      </c>
      <c r="C20" s="11">
        <f t="shared" si="1"/>
        <v>2.6470032142181885E-2</v>
      </c>
      <c r="D20" s="11">
        <f t="shared" si="1"/>
        <v>1.2538436277875631E-2</v>
      </c>
      <c r="E20" s="11">
        <f t="shared" si="1"/>
        <v>1.6717915037167508E-3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</row>
    <row r="21" spans="1:11" x14ac:dyDescent="0.35">
      <c r="A21" s="2">
        <v>4</v>
      </c>
      <c r="B21" s="11">
        <f t="shared" si="1"/>
        <v>3.0681173619347187E-2</v>
      </c>
      <c r="C21" s="11">
        <f t="shared" si="1"/>
        <v>7.219099675140514E-2</v>
      </c>
      <c r="D21" s="11">
        <f t="shared" si="1"/>
        <v>5.4143247563553862E-2</v>
      </c>
      <c r="E21" s="11">
        <f t="shared" si="1"/>
        <v>1.5198104579243189E-2</v>
      </c>
      <c r="F21" s="11">
        <f t="shared" si="1"/>
        <v>1.3298341506837788E-3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</row>
    <row r="22" spans="1:11" x14ac:dyDescent="0.35">
      <c r="A22" s="2">
        <v>3</v>
      </c>
      <c r="B22" s="11">
        <f t="shared" si="1"/>
        <v>3.2726585193970335E-2</v>
      </c>
      <c r="C22" s="11">
        <f t="shared" si="1"/>
        <v>0.1022705787311573</v>
      </c>
      <c r="D22" s="11">
        <f t="shared" si="1"/>
        <v>0.10828649512710774</v>
      </c>
      <c r="E22" s="11">
        <f t="shared" si="1"/>
        <v>4.812733116760344E-2</v>
      </c>
      <c r="F22" s="11">
        <f t="shared" si="1"/>
        <v>8.8655610045585264E-3</v>
      </c>
      <c r="G22" s="11">
        <f t="shared" si="1"/>
        <v>5.3193366027351171E-4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1" x14ac:dyDescent="0.35">
      <c r="A23" s="2">
        <v>2</v>
      </c>
      <c r="B23" s="11">
        <f t="shared" si="1"/>
        <v>1.8880722227290578E-2</v>
      </c>
      <c r="C23" s="11">
        <f t="shared" si="1"/>
        <v>7.5522888909162297E-2</v>
      </c>
      <c r="D23" s="11">
        <f t="shared" si="1"/>
        <v>0.10620406252850949</v>
      </c>
      <c r="E23" s="11">
        <f t="shared" si="1"/>
        <v>6.6637843155143206E-2</v>
      </c>
      <c r="F23" s="11">
        <f t="shared" si="1"/>
        <v>1.9436037586916768E-2</v>
      </c>
      <c r="G23" s="11">
        <f t="shared" si="1"/>
        <v>2.4550784320315922E-3</v>
      </c>
      <c r="H23" s="11">
        <f t="shared" si="1"/>
        <v>1.0229493466798298E-4</v>
      </c>
      <c r="I23" s="11">
        <f t="shared" si="1"/>
        <v>0</v>
      </c>
      <c r="J23" s="11">
        <f t="shared" si="1"/>
        <v>0</v>
      </c>
    </row>
    <row r="24" spans="1:11" x14ac:dyDescent="0.35">
      <c r="A24" s="2">
        <v>1</v>
      </c>
      <c r="B24" s="11">
        <f t="shared" si="1"/>
        <v>5.3944920649401651E-3</v>
      </c>
      <c r="C24" s="11">
        <f t="shared" si="1"/>
        <v>2.6972460324700825E-2</v>
      </c>
      <c r="D24" s="11">
        <f t="shared" si="1"/>
        <v>4.8550428584461472E-2</v>
      </c>
      <c r="E24" s="11">
        <f t="shared" si="1"/>
        <v>4.0458690487051238E-2</v>
      </c>
      <c r="F24" s="11">
        <f t="shared" si="1"/>
        <v>1.6659460788785801E-2</v>
      </c>
      <c r="G24" s="11">
        <f t="shared" si="1"/>
        <v>3.3318921577571606E-3</v>
      </c>
      <c r="H24" s="11">
        <f t="shared" si="1"/>
        <v>2.9227124190852282E-4</v>
      </c>
      <c r="I24" s="11">
        <f t="shared" si="1"/>
        <v>8.350606911672082E-6</v>
      </c>
      <c r="J24" s="11">
        <f t="shared" si="1"/>
        <v>0</v>
      </c>
    </row>
    <row r="25" spans="1:11" x14ac:dyDescent="0.35">
      <c r="A25" s="2">
        <v>0</v>
      </c>
      <c r="B25" s="11">
        <f t="shared" si="1"/>
        <v>5.8440330703518454E-4</v>
      </c>
      <c r="C25" s="11">
        <f t="shared" si="1"/>
        <v>3.5963280432934432E-3</v>
      </c>
      <c r="D25" s="11">
        <f t="shared" si="1"/>
        <v>8.0917380974102476E-3</v>
      </c>
      <c r="E25" s="11">
        <f t="shared" si="1"/>
        <v>8.6311873039042631E-3</v>
      </c>
      <c r="F25" s="11">
        <f t="shared" si="1"/>
        <v>4.7201805568226436E-3</v>
      </c>
      <c r="G25" s="11">
        <f t="shared" si="1"/>
        <v>1.3327568631028642E-3</v>
      </c>
      <c r="H25" s="11">
        <f t="shared" si="1"/>
        <v>1.8510511987539777E-4</v>
      </c>
      <c r="I25" s="11">
        <f t="shared" si="1"/>
        <v>1.1134142548896109E-5</v>
      </c>
      <c r="J25" s="11">
        <f t="shared" si="1"/>
        <v>2.0876517279180205E-7</v>
      </c>
    </row>
    <row r="26" spans="1:11" x14ac:dyDescent="0.35">
      <c r="B26" s="2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 t="s">
        <v>1</v>
      </c>
    </row>
  </sheetData>
  <conditionalFormatting sqref="B4:J11 C3:J3">
    <cfRule type="cellIs" dxfId="6" priority="3" operator="equal">
      <formula>1</formula>
    </cfRule>
  </conditionalFormatting>
  <conditionalFormatting sqref="B17:J25">
    <cfRule type="cellIs" dxfId="5" priority="2" stopIfTrue="1" operator="greaterThan">
      <formula>0</formula>
    </cfRule>
  </conditionalFormatting>
  <conditionalFormatting sqref="B3:J11">
    <cfRule type="cellIs" dxfId="4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/>
  </sheetViews>
  <sheetFormatPr defaultColWidth="9.1796875" defaultRowHeight="14.5" x14ac:dyDescent="0.35"/>
  <cols>
    <col min="1" max="1" width="9.1796875" style="2"/>
    <col min="2" max="11" width="9.7265625" style="2" bestFit="1" customWidth="1"/>
    <col min="12" max="12" width="9.1796875" style="2"/>
    <col min="13" max="13" width="20.81640625" style="2" bestFit="1" customWidth="1"/>
    <col min="14" max="14" width="5.54296875" style="2" customWidth="1"/>
    <col min="15" max="15" width="17" style="2" customWidth="1"/>
    <col min="16" max="16384" width="9.1796875" style="2"/>
  </cols>
  <sheetData>
    <row r="1" spans="1:15" x14ac:dyDescent="0.35">
      <c r="B1" s="2" t="s">
        <v>20</v>
      </c>
    </row>
    <row r="2" spans="1:15" ht="23.5" x14ac:dyDescent="0.55000000000000004">
      <c r="A2" s="2" t="s">
        <v>0</v>
      </c>
      <c r="K2" s="4"/>
      <c r="M2" s="14" t="s">
        <v>2</v>
      </c>
    </row>
    <row r="3" spans="1:15" x14ac:dyDescent="0.35">
      <c r="A3" s="2">
        <v>8</v>
      </c>
      <c r="B3" s="6">
        <f t="shared" ref="B3:J11" si="0">IF(B$12+$A3&lt;=4,1,0)</f>
        <v>0</v>
      </c>
      <c r="C3" s="6">
        <f t="shared" si="0"/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</row>
    <row r="4" spans="1:15" x14ac:dyDescent="0.35">
      <c r="A4" s="2">
        <v>7</v>
      </c>
      <c r="B4" s="6">
        <f t="shared" si="0"/>
        <v>0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</row>
    <row r="5" spans="1:15" x14ac:dyDescent="0.35">
      <c r="A5" s="2">
        <v>6</v>
      </c>
      <c r="B5" s="6">
        <f t="shared" si="0"/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</row>
    <row r="6" spans="1:15" x14ac:dyDescent="0.35">
      <c r="A6" s="2">
        <v>5</v>
      </c>
      <c r="B6" s="6">
        <f t="shared" si="0"/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5" x14ac:dyDescent="0.35">
      <c r="A7" s="2">
        <v>4</v>
      </c>
      <c r="B7" s="6">
        <f t="shared" si="0"/>
        <v>1</v>
      </c>
      <c r="C7" s="6">
        <f t="shared" si="0"/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5" x14ac:dyDescent="0.35">
      <c r="A8" s="2">
        <v>3</v>
      </c>
      <c r="B8" s="6">
        <f t="shared" si="0"/>
        <v>1</v>
      </c>
      <c r="C8" s="6">
        <f t="shared" si="0"/>
        <v>1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</row>
    <row r="9" spans="1:15" x14ac:dyDescent="0.35">
      <c r="A9" s="2">
        <v>2</v>
      </c>
      <c r="B9" s="6">
        <f t="shared" si="0"/>
        <v>1</v>
      </c>
      <c r="C9" s="6">
        <f t="shared" si="0"/>
        <v>1</v>
      </c>
      <c r="D9" s="6">
        <f t="shared" si="0"/>
        <v>1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</row>
    <row r="10" spans="1:15" x14ac:dyDescent="0.35">
      <c r="A10" s="2">
        <v>1</v>
      </c>
      <c r="B10" s="6">
        <f t="shared" si="0"/>
        <v>1</v>
      </c>
      <c r="C10" s="6">
        <f t="shared" si="0"/>
        <v>1</v>
      </c>
      <c r="D10" s="6">
        <f t="shared" si="0"/>
        <v>1</v>
      </c>
      <c r="E10" s="6">
        <f t="shared" si="0"/>
        <v>1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5" x14ac:dyDescent="0.35">
      <c r="A11" s="2">
        <v>0</v>
      </c>
      <c r="B11" s="6">
        <f t="shared" si="0"/>
        <v>1</v>
      </c>
      <c r="C11" s="6">
        <f t="shared" si="0"/>
        <v>1</v>
      </c>
      <c r="D11" s="6">
        <f t="shared" si="0"/>
        <v>1</v>
      </c>
      <c r="E11" s="6">
        <f t="shared" si="0"/>
        <v>1</v>
      </c>
      <c r="F11" s="6">
        <f t="shared" si="0"/>
        <v>1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</row>
    <row r="12" spans="1:15" x14ac:dyDescent="0.35">
      <c r="B12" s="2">
        <v>0</v>
      </c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J12" s="2">
        <v>8</v>
      </c>
      <c r="K12" s="2" t="s">
        <v>1</v>
      </c>
    </row>
    <row r="15" spans="1:15" ht="23.5" x14ac:dyDescent="0.55000000000000004">
      <c r="B15" s="1" t="s">
        <v>19</v>
      </c>
      <c r="M15" s="14" t="s">
        <v>3</v>
      </c>
      <c r="O15" s="15">
        <f>SUMPRODUCT(B17:J25,B3:J11)</f>
        <v>0.5132859199790567</v>
      </c>
    </row>
    <row r="16" spans="1:15" x14ac:dyDescent="0.35">
      <c r="A16" s="2" t="s">
        <v>0</v>
      </c>
      <c r="K16" s="10">
        <f>SUM(B17:J25)</f>
        <v>0.99999999999999978</v>
      </c>
      <c r="O16" s="2" t="s">
        <v>21</v>
      </c>
    </row>
    <row r="17" spans="1:11" x14ac:dyDescent="0.35">
      <c r="A17" s="2">
        <v>8</v>
      </c>
      <c r="B17" s="11">
        <f t="shared" ref="B17:J25" si="1">IF(8-B$26-$A17&gt;=0,COMBIN(10,B$26)*COMBIN(15,$A17)*COMBIN(20,8-B$26-$A17) / COMBIN(45,8),0)</f>
        <v>2.9853419709227686E-5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</row>
    <row r="18" spans="1:11" x14ac:dyDescent="0.35">
      <c r="A18" s="2">
        <v>7</v>
      </c>
      <c r="B18" s="11">
        <f t="shared" si="1"/>
        <v>5.9706839418455378E-4</v>
      </c>
      <c r="C18" s="11">
        <f t="shared" si="1"/>
        <v>2.9853419709227689E-4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</row>
    <row r="19" spans="1:11" x14ac:dyDescent="0.35">
      <c r="A19" s="2">
        <v>6</v>
      </c>
      <c r="B19" s="11">
        <f t="shared" si="1"/>
        <v>4.4116720236969812E-3</v>
      </c>
      <c r="C19" s="11">
        <f t="shared" si="1"/>
        <v>4.6438652881020852E-3</v>
      </c>
      <c r="D19" s="11">
        <f t="shared" si="1"/>
        <v>1.0448696898229693E-3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</row>
    <row r="20" spans="1:11" x14ac:dyDescent="0.35">
      <c r="A20" s="2">
        <v>5</v>
      </c>
      <c r="B20" s="11">
        <f t="shared" si="1"/>
        <v>1.5882019285309131E-2</v>
      </c>
      <c r="C20" s="11">
        <f t="shared" si="1"/>
        <v>2.6470032142181885E-2</v>
      </c>
      <c r="D20" s="11">
        <f t="shared" si="1"/>
        <v>1.2538436277875631E-2</v>
      </c>
      <c r="E20" s="11">
        <f t="shared" si="1"/>
        <v>1.6717915037167508E-3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</row>
    <row r="21" spans="1:11" x14ac:dyDescent="0.35">
      <c r="A21" s="2">
        <v>4</v>
      </c>
      <c r="B21" s="11">
        <f t="shared" si="1"/>
        <v>3.0681173619347187E-2</v>
      </c>
      <c r="C21" s="11">
        <f t="shared" si="1"/>
        <v>7.219099675140514E-2</v>
      </c>
      <c r="D21" s="11">
        <f t="shared" si="1"/>
        <v>5.4143247563553862E-2</v>
      </c>
      <c r="E21" s="11">
        <f t="shared" si="1"/>
        <v>1.5198104579243189E-2</v>
      </c>
      <c r="F21" s="11">
        <f t="shared" si="1"/>
        <v>1.3298341506837788E-3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</row>
    <row r="22" spans="1:11" x14ac:dyDescent="0.35">
      <c r="A22" s="2">
        <v>3</v>
      </c>
      <c r="B22" s="11">
        <f t="shared" si="1"/>
        <v>3.2726585193970335E-2</v>
      </c>
      <c r="C22" s="11">
        <f t="shared" si="1"/>
        <v>0.1022705787311573</v>
      </c>
      <c r="D22" s="11">
        <f t="shared" si="1"/>
        <v>0.10828649512710774</v>
      </c>
      <c r="E22" s="11">
        <f t="shared" si="1"/>
        <v>4.812733116760344E-2</v>
      </c>
      <c r="F22" s="11">
        <f t="shared" si="1"/>
        <v>8.8655610045585264E-3</v>
      </c>
      <c r="G22" s="11">
        <f t="shared" si="1"/>
        <v>5.3193366027351171E-4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1" x14ac:dyDescent="0.35">
      <c r="A23" s="2">
        <v>2</v>
      </c>
      <c r="B23" s="11">
        <f t="shared" si="1"/>
        <v>1.8880722227290578E-2</v>
      </c>
      <c r="C23" s="11">
        <f t="shared" si="1"/>
        <v>7.5522888909162297E-2</v>
      </c>
      <c r="D23" s="11">
        <f t="shared" si="1"/>
        <v>0.10620406252850949</v>
      </c>
      <c r="E23" s="11">
        <f t="shared" si="1"/>
        <v>6.6637843155143206E-2</v>
      </c>
      <c r="F23" s="11">
        <f t="shared" si="1"/>
        <v>1.9436037586916768E-2</v>
      </c>
      <c r="G23" s="11">
        <f t="shared" si="1"/>
        <v>2.4550784320315922E-3</v>
      </c>
      <c r="H23" s="11">
        <f t="shared" si="1"/>
        <v>1.0229493466798298E-4</v>
      </c>
      <c r="I23" s="11">
        <f t="shared" si="1"/>
        <v>0</v>
      </c>
      <c r="J23" s="11">
        <f t="shared" si="1"/>
        <v>0</v>
      </c>
    </row>
    <row r="24" spans="1:11" x14ac:dyDescent="0.35">
      <c r="A24" s="2">
        <v>1</v>
      </c>
      <c r="B24" s="11">
        <f t="shared" si="1"/>
        <v>5.3944920649401651E-3</v>
      </c>
      <c r="C24" s="11">
        <f t="shared" si="1"/>
        <v>2.6972460324700825E-2</v>
      </c>
      <c r="D24" s="11">
        <f t="shared" si="1"/>
        <v>4.8550428584461472E-2</v>
      </c>
      <c r="E24" s="11">
        <f t="shared" si="1"/>
        <v>4.0458690487051238E-2</v>
      </c>
      <c r="F24" s="11">
        <f t="shared" si="1"/>
        <v>1.6659460788785801E-2</v>
      </c>
      <c r="G24" s="11">
        <f t="shared" si="1"/>
        <v>3.3318921577571606E-3</v>
      </c>
      <c r="H24" s="11">
        <f t="shared" si="1"/>
        <v>2.9227124190852282E-4</v>
      </c>
      <c r="I24" s="11">
        <f t="shared" si="1"/>
        <v>8.350606911672082E-6</v>
      </c>
      <c r="J24" s="11">
        <f t="shared" si="1"/>
        <v>0</v>
      </c>
    </row>
    <row r="25" spans="1:11" x14ac:dyDescent="0.35">
      <c r="A25" s="2">
        <v>0</v>
      </c>
      <c r="B25" s="11">
        <f t="shared" si="1"/>
        <v>5.8440330703518454E-4</v>
      </c>
      <c r="C25" s="11">
        <f t="shared" si="1"/>
        <v>3.5963280432934432E-3</v>
      </c>
      <c r="D25" s="11">
        <f t="shared" si="1"/>
        <v>8.0917380974102476E-3</v>
      </c>
      <c r="E25" s="11">
        <f t="shared" si="1"/>
        <v>8.6311873039042631E-3</v>
      </c>
      <c r="F25" s="11">
        <f t="shared" si="1"/>
        <v>4.7201805568226436E-3</v>
      </c>
      <c r="G25" s="11">
        <f t="shared" si="1"/>
        <v>1.3327568631028642E-3</v>
      </c>
      <c r="H25" s="11">
        <f t="shared" si="1"/>
        <v>1.8510511987539777E-4</v>
      </c>
      <c r="I25" s="11">
        <f t="shared" si="1"/>
        <v>1.1134142548896109E-5</v>
      </c>
      <c r="J25" s="11">
        <f t="shared" si="1"/>
        <v>2.0876517279180205E-7</v>
      </c>
    </row>
    <row r="26" spans="1:11" x14ac:dyDescent="0.35">
      <c r="B26" s="2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 t="s">
        <v>1</v>
      </c>
    </row>
  </sheetData>
  <conditionalFormatting sqref="B3:J11">
    <cfRule type="cellIs" dxfId="3" priority="2" operator="equal">
      <formula>1</formula>
    </cfRule>
  </conditionalFormatting>
  <conditionalFormatting sqref="B17:J25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/>
  </sheetViews>
  <sheetFormatPr defaultColWidth="9.1796875" defaultRowHeight="14.5" x14ac:dyDescent="0.35"/>
  <cols>
    <col min="1" max="1" width="9.1796875" style="2"/>
    <col min="2" max="10" width="8.1796875" style="2" customWidth="1"/>
    <col min="11" max="11" width="9.7265625" style="2" bestFit="1" customWidth="1"/>
    <col min="12" max="12" width="9.1796875" style="2"/>
    <col min="13" max="13" width="42.7265625" style="2" bestFit="1" customWidth="1"/>
    <col min="14" max="14" width="5.7265625" style="2" customWidth="1"/>
    <col min="15" max="16384" width="9.1796875" style="2"/>
  </cols>
  <sheetData>
    <row r="1" spans="1:15" x14ac:dyDescent="0.35">
      <c r="B1" s="2" t="s">
        <v>20</v>
      </c>
    </row>
    <row r="2" spans="1:15" ht="23.5" x14ac:dyDescent="0.55000000000000004">
      <c r="A2" s="2" t="s">
        <v>0</v>
      </c>
      <c r="K2" s="4"/>
      <c r="M2" s="14" t="s">
        <v>9</v>
      </c>
    </row>
    <row r="3" spans="1:15" x14ac:dyDescent="0.35">
      <c r="A3" s="2">
        <v>8</v>
      </c>
      <c r="B3" s="6">
        <f>IF(  AND( B$12+$A3 &lt;=4, $A3&lt;2*B$12),1,0)</f>
        <v>0</v>
      </c>
      <c r="C3" s="6">
        <f t="shared" ref="B3:J11" si="0">IF(  AND( C$12+$A3 &lt;=4, $A3&lt;2*C$12),1,0)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</row>
    <row r="4" spans="1:15" x14ac:dyDescent="0.35">
      <c r="A4" s="2">
        <v>7</v>
      </c>
      <c r="B4" s="6">
        <f t="shared" si="0"/>
        <v>0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</row>
    <row r="5" spans="1:15" x14ac:dyDescent="0.35">
      <c r="A5" s="2">
        <v>6</v>
      </c>
      <c r="B5" s="6">
        <f t="shared" si="0"/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</row>
    <row r="6" spans="1:15" x14ac:dyDescent="0.35">
      <c r="A6" s="2">
        <v>5</v>
      </c>
      <c r="B6" s="6">
        <f t="shared" si="0"/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5" x14ac:dyDescent="0.35">
      <c r="A7" s="2">
        <v>4</v>
      </c>
      <c r="B7" s="6">
        <f t="shared" si="0"/>
        <v>0</v>
      </c>
      <c r="C7" s="6">
        <f t="shared" si="0"/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5" x14ac:dyDescent="0.35">
      <c r="A8" s="2">
        <v>3</v>
      </c>
      <c r="B8" s="6">
        <f t="shared" si="0"/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</row>
    <row r="9" spans="1:15" x14ac:dyDescent="0.35">
      <c r="A9" s="2">
        <v>2</v>
      </c>
      <c r="B9" s="6">
        <f t="shared" si="0"/>
        <v>0</v>
      </c>
      <c r="C9" s="6">
        <f t="shared" si="0"/>
        <v>0</v>
      </c>
      <c r="D9" s="6">
        <f t="shared" si="0"/>
        <v>1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</row>
    <row r="10" spans="1:15" x14ac:dyDescent="0.35">
      <c r="A10" s="2">
        <v>1</v>
      </c>
      <c r="B10" s="6">
        <f t="shared" si="0"/>
        <v>0</v>
      </c>
      <c r="C10" s="6">
        <f t="shared" si="0"/>
        <v>1</v>
      </c>
      <c r="D10" s="6">
        <f t="shared" si="0"/>
        <v>1</v>
      </c>
      <c r="E10" s="6">
        <f t="shared" si="0"/>
        <v>1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5" x14ac:dyDescent="0.35">
      <c r="A11" s="2">
        <v>0</v>
      </c>
      <c r="B11" s="6">
        <f t="shared" si="0"/>
        <v>0</v>
      </c>
      <c r="C11" s="6">
        <f t="shared" si="0"/>
        <v>1</v>
      </c>
      <c r="D11" s="6">
        <f t="shared" si="0"/>
        <v>1</v>
      </c>
      <c r="E11" s="6">
        <f t="shared" si="0"/>
        <v>1</v>
      </c>
      <c r="F11" s="6">
        <f t="shared" si="0"/>
        <v>1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</row>
    <row r="12" spans="1:15" x14ac:dyDescent="0.35">
      <c r="B12" s="2">
        <v>0</v>
      </c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J12" s="2">
        <v>8</v>
      </c>
      <c r="K12" s="2" t="s">
        <v>1</v>
      </c>
    </row>
    <row r="15" spans="1:15" ht="23.5" x14ac:dyDescent="0.55000000000000004">
      <c r="B15" s="1" t="s">
        <v>19</v>
      </c>
      <c r="M15" s="14" t="s">
        <v>10</v>
      </c>
      <c r="O15" s="15">
        <f>SUMPRODUCT(B17:J25,B3:J11)</f>
        <v>0.24722507592615359</v>
      </c>
    </row>
    <row r="16" spans="1:15" x14ac:dyDescent="0.35">
      <c r="A16" s="2" t="s">
        <v>0</v>
      </c>
      <c r="K16" s="10">
        <f>SUM(B17:J25)</f>
        <v>0.99999999999999978</v>
      </c>
      <c r="O16" s="2" t="s">
        <v>21</v>
      </c>
    </row>
    <row r="17" spans="1:11" x14ac:dyDescent="0.35">
      <c r="A17" s="2">
        <v>8</v>
      </c>
      <c r="B17" s="11">
        <f t="shared" ref="B17:J25" si="1">IF(8-B$26-$A17&gt;=0,COMBIN(10,B$26)*COMBIN(15,$A17)*COMBIN(20,8-B$26-$A17) / COMBIN(45,8),0)</f>
        <v>2.9853419709227686E-5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</row>
    <row r="18" spans="1:11" x14ac:dyDescent="0.35">
      <c r="A18" s="2">
        <v>7</v>
      </c>
      <c r="B18" s="11">
        <f t="shared" si="1"/>
        <v>5.9706839418455378E-4</v>
      </c>
      <c r="C18" s="11">
        <f t="shared" si="1"/>
        <v>2.9853419709227689E-4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</row>
    <row r="19" spans="1:11" x14ac:dyDescent="0.35">
      <c r="A19" s="2">
        <v>6</v>
      </c>
      <c r="B19" s="11">
        <f t="shared" si="1"/>
        <v>4.4116720236969812E-3</v>
      </c>
      <c r="C19" s="11">
        <f t="shared" si="1"/>
        <v>4.6438652881020852E-3</v>
      </c>
      <c r="D19" s="11">
        <f t="shared" si="1"/>
        <v>1.0448696898229693E-3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</row>
    <row r="20" spans="1:11" x14ac:dyDescent="0.35">
      <c r="A20" s="2">
        <v>5</v>
      </c>
      <c r="B20" s="11">
        <f t="shared" si="1"/>
        <v>1.5882019285309131E-2</v>
      </c>
      <c r="C20" s="11">
        <f t="shared" si="1"/>
        <v>2.6470032142181885E-2</v>
      </c>
      <c r="D20" s="11">
        <f t="shared" si="1"/>
        <v>1.2538436277875631E-2</v>
      </c>
      <c r="E20" s="11">
        <f t="shared" si="1"/>
        <v>1.6717915037167508E-3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</row>
    <row r="21" spans="1:11" x14ac:dyDescent="0.35">
      <c r="A21" s="2">
        <v>4</v>
      </c>
      <c r="B21" s="11">
        <f t="shared" si="1"/>
        <v>3.0681173619347187E-2</v>
      </c>
      <c r="C21" s="11">
        <f t="shared" si="1"/>
        <v>7.219099675140514E-2</v>
      </c>
      <c r="D21" s="11">
        <f t="shared" si="1"/>
        <v>5.4143247563553862E-2</v>
      </c>
      <c r="E21" s="11">
        <f t="shared" si="1"/>
        <v>1.5198104579243189E-2</v>
      </c>
      <c r="F21" s="11">
        <f t="shared" si="1"/>
        <v>1.3298341506837788E-3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</row>
    <row r="22" spans="1:11" x14ac:dyDescent="0.35">
      <c r="A22" s="2">
        <v>3</v>
      </c>
      <c r="B22" s="11">
        <f t="shared" si="1"/>
        <v>3.2726585193970335E-2</v>
      </c>
      <c r="C22" s="11">
        <f t="shared" si="1"/>
        <v>0.1022705787311573</v>
      </c>
      <c r="D22" s="11">
        <f t="shared" si="1"/>
        <v>0.10828649512710774</v>
      </c>
      <c r="E22" s="11">
        <f t="shared" si="1"/>
        <v>4.812733116760344E-2</v>
      </c>
      <c r="F22" s="11">
        <f t="shared" si="1"/>
        <v>8.8655610045585264E-3</v>
      </c>
      <c r="G22" s="11">
        <f t="shared" si="1"/>
        <v>5.3193366027351171E-4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1" x14ac:dyDescent="0.35">
      <c r="A23" s="2">
        <v>2</v>
      </c>
      <c r="B23" s="11">
        <f t="shared" si="1"/>
        <v>1.8880722227290578E-2</v>
      </c>
      <c r="C23" s="11">
        <f t="shared" si="1"/>
        <v>7.5522888909162297E-2</v>
      </c>
      <c r="D23" s="11">
        <f t="shared" si="1"/>
        <v>0.10620406252850949</v>
      </c>
      <c r="E23" s="11">
        <f t="shared" si="1"/>
        <v>6.6637843155143206E-2</v>
      </c>
      <c r="F23" s="11">
        <f t="shared" si="1"/>
        <v>1.9436037586916768E-2</v>
      </c>
      <c r="G23" s="11">
        <f t="shared" si="1"/>
        <v>2.4550784320315922E-3</v>
      </c>
      <c r="H23" s="11">
        <f t="shared" si="1"/>
        <v>1.0229493466798298E-4</v>
      </c>
      <c r="I23" s="11">
        <f t="shared" si="1"/>
        <v>0</v>
      </c>
      <c r="J23" s="11">
        <f t="shared" si="1"/>
        <v>0</v>
      </c>
    </row>
    <row r="24" spans="1:11" x14ac:dyDescent="0.35">
      <c r="A24" s="2">
        <v>1</v>
      </c>
      <c r="B24" s="11">
        <f t="shared" si="1"/>
        <v>5.3944920649401651E-3</v>
      </c>
      <c r="C24" s="11">
        <f t="shared" si="1"/>
        <v>2.6972460324700825E-2</v>
      </c>
      <c r="D24" s="11">
        <f t="shared" si="1"/>
        <v>4.8550428584461472E-2</v>
      </c>
      <c r="E24" s="11">
        <f t="shared" si="1"/>
        <v>4.0458690487051238E-2</v>
      </c>
      <c r="F24" s="11">
        <f t="shared" si="1"/>
        <v>1.6659460788785801E-2</v>
      </c>
      <c r="G24" s="11">
        <f t="shared" si="1"/>
        <v>3.3318921577571606E-3</v>
      </c>
      <c r="H24" s="11">
        <f t="shared" si="1"/>
        <v>2.9227124190852282E-4</v>
      </c>
      <c r="I24" s="11">
        <f t="shared" si="1"/>
        <v>8.350606911672082E-6</v>
      </c>
      <c r="J24" s="11">
        <f t="shared" si="1"/>
        <v>0</v>
      </c>
    </row>
    <row r="25" spans="1:11" x14ac:dyDescent="0.35">
      <c r="A25" s="2">
        <v>0</v>
      </c>
      <c r="B25" s="11">
        <f t="shared" si="1"/>
        <v>5.8440330703518454E-4</v>
      </c>
      <c r="C25" s="11">
        <f t="shared" si="1"/>
        <v>3.5963280432934432E-3</v>
      </c>
      <c r="D25" s="11">
        <f t="shared" si="1"/>
        <v>8.0917380974102476E-3</v>
      </c>
      <c r="E25" s="11">
        <f t="shared" si="1"/>
        <v>8.6311873039042631E-3</v>
      </c>
      <c r="F25" s="11">
        <f t="shared" si="1"/>
        <v>4.7201805568226436E-3</v>
      </c>
      <c r="G25" s="11">
        <f t="shared" si="1"/>
        <v>1.3327568631028642E-3</v>
      </c>
      <c r="H25" s="11">
        <f t="shared" si="1"/>
        <v>1.8510511987539777E-4</v>
      </c>
      <c r="I25" s="11">
        <f t="shared" si="1"/>
        <v>1.1134142548896109E-5</v>
      </c>
      <c r="J25" s="11">
        <f t="shared" si="1"/>
        <v>2.0876517279180205E-7</v>
      </c>
    </row>
    <row r="26" spans="1:11" x14ac:dyDescent="0.35">
      <c r="B26" s="2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 t="s">
        <v>1</v>
      </c>
    </row>
  </sheetData>
  <conditionalFormatting sqref="B17:J25">
    <cfRule type="cellIs" dxfId="1" priority="2" stopIfTrue="1" operator="greaterThan">
      <formula>0</formula>
    </cfRule>
  </conditionalFormatting>
  <conditionalFormatting sqref="B3:J11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0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2018-05-04T05:35:22Z</dcterms:modified>
</cp:coreProperties>
</file>